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2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<sst xmlns="http://schemas.openxmlformats.org/spreadsheetml/2006/main" count="1296" uniqueCount="282">
  <si>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</si>
  <si>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</si>
  <si>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</si>
  <si>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</si>
  <si>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</si>
  <si>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</si>
  <si>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</si>
  <si>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</si>
  <si>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</si>
  <si>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</si>
  <si>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</si>
  <si>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</si>
  <si>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</si>
  <si>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</si>
  <si>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</si>
  <si>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</si>
  <si>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</si>
  <si>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</si>
  <si>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</si>
  <si>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</si>
  <si>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</si>
  <si>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</si>
  <si>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</si>
  <si>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</si>
  <si>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</si>
  <si>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</si>
  <si>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</si>
  <si>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</si>
  <si>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</si>
  <si>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</si>
  <si>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</si>
  <si>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</si>
  <si>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</si>
  <si>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</si>
  <si>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</si>
  <si>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</si>
  <si>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</si>
  <si>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</si>
  <si>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</si>
  <si>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</si>
  <si>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</si>
  <si>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</si>
  <si>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</si>
  <si>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</si>
  <si>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</si>
  <si>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</si>
  <si>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</si>
  <si>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</si>
  <si>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</si>
  <si>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</si>
  <si>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</si>
  <si>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</si>
  <si>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</si>
  <si>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</si>
  <si>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</si>
  <si>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</si>
  <si>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</si>
  <si>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</si>
  <si>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</si>
  <si>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</si>
  <si>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</si>
  <si>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</si>
  <si>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</si>
  <si>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</si>
  <si>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</si>
  <si>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</si>
  <si>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</si>
  <si>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</si>
  <si>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</si>
  <si>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</si>
  <si>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</si>
  <si>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</si>
  <si>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</si>
  <si>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</si>
  <si>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</si>
  <si>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</si>
  <si>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</si>
  <si>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</si>
  <si>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</si>
  <si>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</si>
  <si>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</si>
  <si>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</si>
  <si>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</si>
  <si>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</si>
  <si>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</si>
  <si>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</si>
  <si>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</si>
  <si>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</si>
  <si>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</si>
  <si>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</si>
  <si>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</si>
  <si>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</si>
  <si>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</si>
  <si>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</si>
  <si>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</si>
  <si>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</si>
  <si>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</si>
  <si>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</si>
  <si>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</si>
  <si>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</si>
  <si>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</si>
  <si>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</si>
  <si>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</si>
  <si>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</si>
  <si>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</si>
  <si>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</si>
  <si>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</si>
  <si>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</si>
  <si>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</si>
  <si>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</si>
  <si>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</si>
  <si>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</si>
  <si>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</si>
  <si>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</si>
  <si>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</si>
  <si>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</si>
  <si>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</si>
  <si>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</si>
  <si>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</si>
  <si>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</si>
  <si>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</si>
  <si>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</si>
  <si>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</si>
  <si>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</si>
  <si>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</si>
  <si>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</si>
  <si>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</si>
  <si>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</si>
  <si>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</si>
  <si>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</si>
  <si>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</si>
  <si>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</si>
  <si>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</si>
  <si>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</si>
  <si>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</si>
  <si>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</si>
  <si>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</si>
  <si>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</si>
  <si>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</si>
  <si>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</si>
  <si>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</si>
  <si>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</si>
  <si>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</si>
  <si>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</si>
  <si>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</si>
  <si>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</si>
  <si>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</si>
  <si>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</si>
  <si>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</si>
  <si>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</si>
  <si>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</si>
  <si>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</si>
  <si>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</si>
  <si>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</si>
  <si>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</si>
  <si>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</si>
  <si>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</si>
  <si>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</si>
  <si>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</si>
  <si>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</si>
  <si>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</si>
  <si>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</si>
  <si>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</si>
  <si>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</si>
  <si>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</si>
  <si>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</si>
  <si>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</si>
  <si>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</si>
  <si>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</si>
  <si>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</si>
  <si>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</si>
  <si>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</si>
  <si>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</si>
  <si>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</si>
  <si>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</si>
  <si>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</si>
  <si>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</si>
  <si>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</si>
  <si>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</si>
  <si>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</si>
  <si>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</si>
  <si>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</si>
  <si>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</si>
  <si>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</si>
  <si>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</si>
  <si>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</si>
  <si>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</si>
  <si>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</si>
  <si>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</si>
  <si>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</si>
  <si>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</si>
  <si>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</si>
  <si>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</si>
  <si>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</si>
  <si>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</si>
  <si>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</si>
  <si>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</si>
  <si>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</si>
  <si>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</si>
  <si>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</si>
  <si>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</si>
  <si>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</si>
  <si>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</si>
  <si>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</si>
  <si>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</si>
  <si>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</si>
  <si>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</si>
  <si>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</si>
  <si>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</si>
  <si>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</si>
  <si>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</si>
  <si>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</si>
  <si>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</si>
  <si>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</si>
  <si>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</si>
  <si>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</si>
  <si>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</si>
  <si>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</si>
  <si>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</si>
  <si>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</si>
  <si>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</si>
  <si>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</si>
  <si>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</si>
  <si>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</si>
  <si>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</si>
  <si>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</si>
  <si>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</si>
  <si>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</si>
  <si>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</si>
  <si>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</si>
  <si>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</si>
  <si>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</si>
  <si>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</si>
  <si>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</si>
  <si>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</si>
  <si>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</si>
  <si>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</si>
  <si>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</si>
  <si>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</si>
  <si>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</si>
  <si>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</si>
  <si>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</si>
  <si>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</si>
  <si>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</si>
  <si>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</si>
  <si>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</si>
  <si>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</si>
  <si>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</si>
  <si>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</si>
  <si>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</si>
  <si>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</si>
  <si>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</si>
  <si>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</si>
  <si>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</si>
  <si>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</si>
  <si>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</si>
  <si>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</si>
  <si>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</si>
  <si>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</si>
  <si>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</si>
  <si>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</si>
  <si>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</si>
  <si>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</si>
  <si>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</si>
  <si>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</si>
  <si>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</si>
  <si>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</si>
  <si>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</si>
  <si>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</si>
  <si>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</si>
  <si>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</si>
  <si>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</si>
  <si>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</si>
  <si>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90 4 03 72020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</si>
  <si>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</si>
  <si>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</si>
  <si>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</si>
  <si>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</si>
  <si>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</si>
  <si>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Премирование победителей Всероссийского конкурса «Лучшая муниципальная практика»</t>
  </si>
  <si>
    <t>90 4 03 39900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</si>
  <si>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05 декабря 2019 г. №26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</si>
</sst>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48" t="s">
        <v>281</v>
      </c>
      <c r="C1" s="49"/>
      <c r="D1" s="49"/>
      <c r="E1" s="49"/>
      <c r="F1" s="49"/>
      <c r="G1" s="49"/>
    </row>
    <row r="2" spans="1:7" s="17" customFormat="1" ht="15">
      <c r="A2" s="14"/>
      <c r="B2" s="49"/>
      <c r="C2" s="49"/>
      <c r="D2" s="49"/>
      <c r="E2" s="49"/>
      <c r="F2" s="49"/>
      <c r="G2" s="49"/>
    </row>
    <row r="3" spans="1:7" s="17" customFormat="1" ht="15">
      <c r="A3" s="14"/>
      <c r="B3" s="49"/>
      <c r="C3" s="49"/>
      <c r="D3" s="49"/>
      <c r="E3" s="49"/>
      <c r="F3" s="49"/>
      <c r="G3" s="49"/>
    </row>
    <row r="4" spans="1:7" s="17" customFormat="1" ht="52.5" customHeight="1">
      <c r="A4" s="14"/>
      <c r="B4" s="49"/>
      <c r="C4" s="49"/>
      <c r="D4" s="49"/>
      <c r="E4" s="49"/>
      <c r="F4" s="49"/>
      <c r="G4" s="49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50" t="s">
        <v>17</v>
      </c>
      <c r="B8" s="50"/>
      <c r="C8" s="50"/>
      <c r="D8" s="50"/>
      <c r="E8" s="50"/>
      <c r="F8" s="50"/>
      <c r="G8" s="50"/>
    </row>
    <row r="9" spans="1:7" s="17" customFormat="1" ht="34.5" customHeight="1">
      <c r="A9" s="51" t="s">
        <v>242</v>
      </c>
      <c r="B9" s="51"/>
      <c r="C9" s="51"/>
      <c r="D9" s="51"/>
      <c r="E9" s="51"/>
      <c r="F9" s="51"/>
      <c r="G9" s="51"/>
    </row>
    <row r="10" spans="1:7" s="17" customFormat="1" ht="16.5">
      <c r="A10" s="50" t="s">
        <v>243</v>
      </c>
      <c r="B10" s="50"/>
      <c r="C10" s="50"/>
      <c r="D10" s="50"/>
      <c r="E10" s="50"/>
      <c r="F10" s="50"/>
      <c r="G10" s="50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5" t="s">
        <v>95</v>
      </c>
      <c r="B12" s="46" t="s">
        <v>18</v>
      </c>
      <c r="C12" s="46" t="s">
        <v>96</v>
      </c>
      <c r="D12" s="46" t="s">
        <v>97</v>
      </c>
      <c r="E12" s="46" t="s">
        <v>98</v>
      </c>
      <c r="F12" s="46" t="s">
        <v>99</v>
      </c>
      <c r="G12" s="52" t="s">
        <v>244</v>
      </c>
      <c r="H12" s="53"/>
      <c r="I12" s="54"/>
    </row>
    <row r="13" spans="1:9" s="17" customFormat="1" ht="15">
      <c r="A13" s="56"/>
      <c r="B13" s="47"/>
      <c r="C13" s="47"/>
      <c r="D13" s="47"/>
      <c r="E13" s="47"/>
      <c r="F13" s="47"/>
      <c r="G13" s="33" t="s">
        <v>245</v>
      </c>
      <c r="H13" s="33" t="s">
        <v>246</v>
      </c>
      <c r="I13" s="33" t="s">
        <v>247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37086.99999999999</v>
      </c>
      <c r="H15" s="5">
        <f>SUM(0+H16)</f>
        <v>28525.6</v>
      </c>
      <c r="I15" s="5">
        <f>SUM(0+I16)</f>
        <v>28580.7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SUM(G17+G74+G82+G105+G148+G207+G249+G265)</f>
        <v>37086.99999999999</v>
      </c>
      <c r="H16" s="5">
        <f>SUM(H18+H24+H55+H59+H75+H83+H92+H100+H106+H114+H133+H149+H155+H168+H208+H250+H255+H266)</f>
        <v>28525.6</v>
      </c>
      <c r="I16" s="5">
        <f>SUM(I18+I24+I55+I59+I75+I83+I92+I100+I106+I114+I133+I149+I155+I168+I208+I250+I255+I266)</f>
        <v>28580.7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8706.4</v>
      </c>
      <c r="H17" s="7">
        <f>SUM(H18+H24+H49+H54+H59)</f>
        <v>7241.199999999999</v>
      </c>
      <c r="I17" s="7">
        <f>SUM(I18+I24+I49+I54+I59)</f>
        <v>6834.400000000001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25</v>
      </c>
      <c r="H23" s="36">
        <v>26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7640.6</v>
      </c>
      <c r="H24" s="7">
        <f>SUM(H25+H35)</f>
        <v>6925.199999999999</v>
      </c>
      <c r="I24" s="7">
        <f>SUM(I25+I35)</f>
        <v>6497.400000000001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1334.4999999999998</v>
      </c>
      <c r="H25" s="7">
        <f>SUM(0+H26)</f>
        <v>1284.1</v>
      </c>
      <c r="I25" s="7">
        <f>SUM(0+I26)</f>
        <v>1335.3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1334.4999999999998</v>
      </c>
      <c r="H26" s="7">
        <f>SUM(H27+H30)</f>
        <v>1284.1</v>
      </c>
      <c r="I26" s="7">
        <f>SUM(I27+I30)</f>
        <v>1335.3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1294.1</v>
      </c>
      <c r="H27" s="7">
        <f>SUM(H28+H29)</f>
        <v>1281.1</v>
      </c>
      <c r="I27" s="7">
        <f>SUM(I28+I29)</f>
        <v>1332.3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995.1</v>
      </c>
      <c r="H28" s="35">
        <v>983.9</v>
      </c>
      <c r="I28" s="35">
        <v>1023.3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299</v>
      </c>
      <c r="H29" s="40">
        <v>297.2</v>
      </c>
      <c r="I29" s="38">
        <v>309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11.6</v>
      </c>
      <c r="H30" s="7">
        <f>SUM(H31+0)</f>
        <v>3</v>
      </c>
      <c r="I30" s="7">
        <f>SUM(I31+0)</f>
        <v>3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11.6</v>
      </c>
      <c r="H31" s="38">
        <v>3</v>
      </c>
      <c r="I31" s="38">
        <v>3</v>
      </c>
    </row>
    <row r="32" spans="1:9" ht="108.75">
      <c r="A32" s="22" t="s">
        <v>276</v>
      </c>
      <c r="B32" s="23" t="s">
        <v>88</v>
      </c>
      <c r="C32" s="6" t="s">
        <v>102</v>
      </c>
      <c r="D32" s="6" t="s">
        <v>108</v>
      </c>
      <c r="E32" s="6" t="s">
        <v>274</v>
      </c>
      <c r="F32" s="6"/>
      <c r="G32" s="37">
        <f>SUM(G33+G34)</f>
        <v>28.8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274</v>
      </c>
      <c r="F33" s="6" t="s">
        <v>87</v>
      </c>
      <c r="G33" s="37">
        <v>22.1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274</v>
      </c>
      <c r="F34" s="6" t="s">
        <v>275</v>
      </c>
      <c r="G34" s="37">
        <v>6.7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6306.1</v>
      </c>
      <c r="H35" s="7">
        <f>SUM(0+H36)</f>
        <v>5641.099999999999</v>
      </c>
      <c r="I35" s="7">
        <f>SUM(0+I36)</f>
        <v>5162.1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6306.1</v>
      </c>
      <c r="H36" s="7">
        <f>SUM(H37+H40)</f>
        <v>5641.099999999999</v>
      </c>
      <c r="I36" s="7">
        <f>SUM(I37+I40)</f>
        <v>5162.1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4866.1</v>
      </c>
      <c r="H37" s="7">
        <f>SUM(H38+H39)</f>
        <v>4417.9</v>
      </c>
      <c r="I37" s="7">
        <f>SUM(I38+I39)</f>
        <v>3941.2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3737.4</v>
      </c>
      <c r="H38" s="38">
        <v>3244</v>
      </c>
      <c r="I38" s="40">
        <v>2720.4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1128.7</v>
      </c>
      <c r="H39" s="40">
        <v>1173.9</v>
      </c>
      <c r="I39" s="40">
        <v>1220.8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1311.2</v>
      </c>
      <c r="H40" s="26">
        <f>SUM(H41+H42+H43+H44+H45)</f>
        <v>1223.2</v>
      </c>
      <c r="I40" s="26">
        <f>SUM(I41+I42+I43+I44+I45)</f>
        <v>1220.9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7</v>
      </c>
      <c r="H41" s="38">
        <v>10</v>
      </c>
      <c r="I41" s="38">
        <v>10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482</v>
      </c>
      <c r="H42" s="38">
        <v>390</v>
      </c>
      <c r="I42" s="38">
        <v>390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813.9</v>
      </c>
      <c r="H43" s="35">
        <v>809.2</v>
      </c>
      <c r="I43" s="36">
        <v>806.9</v>
      </c>
    </row>
    <row r="44" spans="1:9" ht="31.5" customHeight="1">
      <c r="A44" s="22" t="s">
        <v>263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8.3</v>
      </c>
      <c r="H45" s="26">
        <v>14</v>
      </c>
      <c r="I45" s="26">
        <v>14</v>
      </c>
    </row>
    <row r="46" spans="1:9" ht="111.75" customHeight="1">
      <c r="A46" s="22" t="s">
        <v>276</v>
      </c>
      <c r="B46" s="23" t="s">
        <v>88</v>
      </c>
      <c r="C46" s="6" t="s">
        <v>102</v>
      </c>
      <c r="D46" s="6" t="s">
        <v>108</v>
      </c>
      <c r="E46" s="6" t="s">
        <v>277</v>
      </c>
      <c r="F46" s="27"/>
      <c r="G46" s="26">
        <f>SUM(G47+G48)</f>
        <v>128.8</v>
      </c>
      <c r="H46" s="26"/>
      <c r="I46" s="26"/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277</v>
      </c>
      <c r="F47" s="27">
        <v>121</v>
      </c>
      <c r="G47" s="26">
        <v>98.9</v>
      </c>
      <c r="H47" s="26"/>
      <c r="I47" s="26"/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277</v>
      </c>
      <c r="F48" s="27">
        <v>129</v>
      </c>
      <c r="G48" s="26">
        <v>29.9</v>
      </c>
      <c r="H48" s="26"/>
      <c r="I48" s="26"/>
    </row>
    <row r="49" spans="1:9" ht="35.25" customHeight="1">
      <c r="A49" s="22" t="s">
        <v>259</v>
      </c>
      <c r="B49" s="23" t="s">
        <v>88</v>
      </c>
      <c r="C49" s="6" t="s">
        <v>102</v>
      </c>
      <c r="D49" s="6" t="s">
        <v>248</v>
      </c>
      <c r="E49" s="6"/>
      <c r="F49" s="27"/>
      <c r="G49" s="26">
        <f>SUM(G50+0)</f>
        <v>435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248</v>
      </c>
      <c r="E50" s="6" t="s">
        <v>46</v>
      </c>
      <c r="F50" s="27"/>
      <c r="G50" s="26">
        <f>SUM(G51+0)</f>
        <v>435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248</v>
      </c>
      <c r="E51" s="6" t="s">
        <v>48</v>
      </c>
      <c r="F51" s="27"/>
      <c r="G51" s="26">
        <f>SUM(G52+0)</f>
        <v>435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259</v>
      </c>
      <c r="B52" s="23" t="s">
        <v>88</v>
      </c>
      <c r="C52" s="6" t="s">
        <v>102</v>
      </c>
      <c r="D52" s="6" t="s">
        <v>248</v>
      </c>
      <c r="E52" s="6" t="s">
        <v>249</v>
      </c>
      <c r="F52" s="27"/>
      <c r="G52" s="26">
        <f>SUM(G53+0)</f>
        <v>435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258</v>
      </c>
      <c r="B53" s="23" t="s">
        <v>88</v>
      </c>
      <c r="C53" s="6" t="s">
        <v>102</v>
      </c>
      <c r="D53" s="6" t="s">
        <v>248</v>
      </c>
      <c r="E53" s="6" t="s">
        <v>249</v>
      </c>
      <c r="F53" s="27">
        <v>880</v>
      </c>
      <c r="G53" s="26">
        <v>435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575.8</v>
      </c>
      <c r="H59" s="7">
        <f>SUM(H60+H69)</f>
        <v>260</v>
      </c>
      <c r="I59" s="7">
        <f>SUM(I60+I69)</f>
        <v>280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528.8</v>
      </c>
      <c r="H60" s="7">
        <f>SUM(0+H61)</f>
        <v>230</v>
      </c>
      <c r="I60" s="7">
        <f>SUM(0+I61)</f>
        <v>230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528.8</v>
      </c>
      <c r="H61" s="7">
        <f>SUM(H62+H64)</f>
        <v>230</v>
      </c>
      <c r="I61" s="7">
        <f>SUM(I62+I64)</f>
        <v>230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88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88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440.8</v>
      </c>
      <c r="H64" s="26">
        <f>SUM(H65+H66+H67+H68)</f>
        <v>200</v>
      </c>
      <c r="I64" s="26">
        <f>SUM(I65+I66+I67+I68)</f>
        <v>200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150</v>
      </c>
      <c r="H65" s="26">
        <v>150</v>
      </c>
      <c r="I65" s="26">
        <v>150</v>
      </c>
    </row>
    <row r="66" spans="1:9" ht="21.75" customHeight="1">
      <c r="A66" s="22" t="s">
        <v>260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5</v>
      </c>
      <c r="H66" s="26">
        <v>0</v>
      </c>
      <c r="I66" s="26">
        <v>0</v>
      </c>
    </row>
    <row r="67" spans="1:9" ht="21.75" customHeight="1">
      <c r="A67" s="22" t="s">
        <v>262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96.3</v>
      </c>
      <c r="H67" s="26">
        <v>0</v>
      </c>
      <c r="I67" s="26">
        <v>0</v>
      </c>
    </row>
    <row r="68" spans="1:9" ht="1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189.5</v>
      </c>
      <c r="H68" s="26">
        <v>50</v>
      </c>
      <c r="I68" s="26">
        <v>50</v>
      </c>
    </row>
    <row r="69" spans="1:9" ht="108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47</v>
      </c>
      <c r="H69" s="7">
        <f>SUM(H72+0)</f>
        <v>30</v>
      </c>
      <c r="I69" s="7">
        <f>SUM(I72+0)</f>
        <v>50</v>
      </c>
    </row>
    <row r="70" spans="1:9" ht="62.2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47</v>
      </c>
      <c r="H70" s="7">
        <f t="shared" si="3"/>
        <v>30</v>
      </c>
      <c r="I70" s="7">
        <f t="shared" si="3"/>
        <v>50</v>
      </c>
    </row>
    <row r="71" spans="1:9" ht="46.5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47</v>
      </c>
      <c r="H71" s="7">
        <f t="shared" si="3"/>
        <v>30</v>
      </c>
      <c r="I71" s="7">
        <f t="shared" si="3"/>
        <v>50</v>
      </c>
    </row>
    <row r="72" spans="1:9" ht="46.5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47</v>
      </c>
      <c r="H72" s="7">
        <f t="shared" si="3"/>
        <v>30</v>
      </c>
      <c r="I72" s="7">
        <f t="shared" si="3"/>
        <v>50</v>
      </c>
    </row>
    <row r="73" spans="1:9" ht="1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47</v>
      </c>
      <c r="H73" s="7">
        <v>30</v>
      </c>
      <c r="I73" s="7">
        <v>50</v>
      </c>
    </row>
    <row r="74" spans="1:9" ht="1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278.3</v>
      </c>
      <c r="H74" s="26">
        <f>SUM(0+H75)</f>
        <v>281.4</v>
      </c>
      <c r="I74" s="26">
        <f>SUM(0+I75)</f>
        <v>291.5</v>
      </c>
    </row>
    <row r="75" spans="1:9" ht="30.7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278.3</v>
      </c>
      <c r="H75" s="26">
        <f>SUM(0+H78)</f>
        <v>281.4</v>
      </c>
      <c r="I75" s="26">
        <f>SUM(0+I78)</f>
        <v>291.5</v>
      </c>
    </row>
    <row r="76" spans="1:9" ht="30.7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278.3</v>
      </c>
      <c r="H76" s="26">
        <f t="shared" si="4"/>
        <v>281.4</v>
      </c>
      <c r="I76" s="26">
        <f t="shared" si="4"/>
        <v>291.5</v>
      </c>
    </row>
    <row r="77" spans="1:9" ht="1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278.3</v>
      </c>
      <c r="H77" s="26">
        <f t="shared" si="4"/>
        <v>281.4</v>
      </c>
      <c r="I77" s="26">
        <f t="shared" si="4"/>
        <v>291.5</v>
      </c>
    </row>
    <row r="78" spans="1:9" ht="46.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278.3</v>
      </c>
      <c r="H78" s="26">
        <f>SUM(H79+H80+H81)</f>
        <v>281.4</v>
      </c>
      <c r="I78" s="26">
        <f>SUM(I79+I80+I81)</f>
        <v>291.5</v>
      </c>
    </row>
    <row r="79" spans="1:9" ht="30.7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200.5</v>
      </c>
      <c r="H79" s="40">
        <v>201.6</v>
      </c>
      <c r="I79" s="38">
        <v>209.6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60.3</v>
      </c>
      <c r="H80" s="35">
        <v>56.4</v>
      </c>
      <c r="I80" s="36">
        <v>58.6</v>
      </c>
    </row>
    <row r="81" spans="1:9" ht="1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17.5</v>
      </c>
      <c r="H81" s="35">
        <v>23.4</v>
      </c>
      <c r="I81" s="36">
        <v>23.3</v>
      </c>
    </row>
    <row r="82" spans="1:9" ht="46.5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2.25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08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62.2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1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2.25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1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30.7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08.7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08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62.2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0.7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1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1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1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6.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0.7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1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1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7454.5</v>
      </c>
      <c r="H105" s="7">
        <f>SUM(H106+H114+H133)</f>
        <v>6428.4</v>
      </c>
      <c r="I105" s="7">
        <f>SUM(I106+I114+I133)</f>
        <v>6562.5</v>
      </c>
    </row>
    <row r="106" spans="1:9" ht="1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2175</v>
      </c>
      <c r="H106" s="7">
        <f>SUM(0+H107)</f>
        <v>2900</v>
      </c>
      <c r="I106" s="7">
        <f>SUM(0+I107)</f>
        <v>2900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2175</v>
      </c>
      <c r="H107" s="7">
        <f>SUM(0+H109)</f>
        <v>2900</v>
      </c>
      <c r="I107" s="7">
        <f>SUM(0+I109)</f>
        <v>2900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2175</v>
      </c>
      <c r="H108" s="7">
        <f>SUM(H109+0)</f>
        <v>2900</v>
      </c>
      <c r="I108" s="7">
        <f>SUM(I109+0)</f>
        <v>2900</v>
      </c>
    </row>
    <row r="109" spans="1:9" ht="30.7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2175</v>
      </c>
      <c r="H109" s="7">
        <f>SUM(H110+H112)</f>
        <v>2900</v>
      </c>
      <c r="I109" s="7">
        <f>SUM(I110+I112)</f>
        <v>2900</v>
      </c>
    </row>
    <row r="110" spans="1:9" ht="1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1635</v>
      </c>
      <c r="H110" s="7">
        <f>SUM(H111+0)</f>
        <v>2180</v>
      </c>
      <c r="I110" s="7">
        <f>SUM(I111+0)</f>
        <v>2180</v>
      </c>
    </row>
    <row r="111" spans="1:9" ht="78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1635</v>
      </c>
      <c r="H111" s="26">
        <v>2180</v>
      </c>
      <c r="I111" s="26">
        <v>2180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540</v>
      </c>
      <c r="H112" s="7">
        <f>SUM(H113+0)</f>
        <v>720</v>
      </c>
      <c r="I112" s="7">
        <f>SUM(I113+0)</f>
        <v>720</v>
      </c>
    </row>
    <row r="113" spans="1:9" ht="78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540</v>
      </c>
      <c r="H113" s="7">
        <v>720</v>
      </c>
      <c r="I113" s="7">
        <v>720</v>
      </c>
    </row>
    <row r="114" spans="1:9" ht="1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4843.5</v>
      </c>
      <c r="H114" s="7">
        <f>SUM(H115+H121)</f>
        <v>3303.3999999999996</v>
      </c>
      <c r="I114" s="7">
        <f>SUM(I115+I121)</f>
        <v>3437.5</v>
      </c>
    </row>
    <row r="115" spans="1:9" ht="46.5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1999.4</v>
      </c>
      <c r="H115" s="7">
        <f>SUM(H116+0)</f>
        <v>62.5</v>
      </c>
      <c r="I115" s="7">
        <f>SUM(I116+0)</f>
        <v>0</v>
      </c>
    </row>
    <row r="116" spans="1:9" ht="30.7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1999.4</v>
      </c>
      <c r="H116" s="7">
        <f>SUM(H117+H119)</f>
        <v>62.5</v>
      </c>
      <c r="I116" s="7">
        <f>SUM(I117+I119)</f>
        <v>0</v>
      </c>
    </row>
    <row r="117" spans="1:9" ht="84.75" customHeight="1">
      <c r="A117" s="22" t="s">
        <v>267</v>
      </c>
      <c r="B117" s="23" t="s">
        <v>88</v>
      </c>
      <c r="C117" s="6" t="s">
        <v>108</v>
      </c>
      <c r="D117" s="6" t="s">
        <v>110</v>
      </c>
      <c r="E117" s="6" t="s">
        <v>265</v>
      </c>
      <c r="F117" s="27"/>
      <c r="G117" s="7">
        <f>SUM(G118+0)</f>
        <v>1961</v>
      </c>
      <c r="H117" s="7">
        <f>SUM(H118+0)</f>
        <v>62.5</v>
      </c>
      <c r="I117" s="7">
        <f>SUM(I118+0)</f>
        <v>0</v>
      </c>
    </row>
    <row r="118" spans="1:9" ht="46.5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265</v>
      </c>
      <c r="F118" s="27">
        <v>244</v>
      </c>
      <c r="G118" s="7">
        <v>1961</v>
      </c>
      <c r="H118" s="7">
        <v>62.5</v>
      </c>
      <c r="I118" s="7">
        <v>0</v>
      </c>
    </row>
    <row r="119" spans="1:9" ht="35.25" customHeight="1">
      <c r="A119" s="22" t="s">
        <v>268</v>
      </c>
      <c r="B119" s="23" t="s">
        <v>88</v>
      </c>
      <c r="C119" s="6" t="s">
        <v>108</v>
      </c>
      <c r="D119" s="6" t="s">
        <v>110</v>
      </c>
      <c r="E119" s="6" t="s">
        <v>266</v>
      </c>
      <c r="F119" s="27"/>
      <c r="G119" s="7">
        <f>SUM(G120+0)</f>
        <v>38.4</v>
      </c>
      <c r="H119" s="7">
        <f>SUM(H120+0)</f>
        <v>0</v>
      </c>
      <c r="I119" s="7">
        <f>SUM(I120+0)</f>
        <v>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266</v>
      </c>
      <c r="F120" s="27">
        <v>244</v>
      </c>
      <c r="G120" s="7">
        <v>38.4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2844.1000000000004</v>
      </c>
      <c r="H121" s="7">
        <f>SUM(0+H122)</f>
        <v>3240.8999999999996</v>
      </c>
      <c r="I121" s="7">
        <f>SUM(0+I122)</f>
        <v>3437.5</v>
      </c>
    </row>
    <row r="122" spans="1:9" ht="30.7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2844.1000000000004</v>
      </c>
      <c r="H122" s="7">
        <f>SUM(H123+H125+H129+H131)</f>
        <v>3240.8999999999996</v>
      </c>
      <c r="I122" s="7">
        <f>SUM(I123+I125+I129+I131)</f>
        <v>3437.5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2110.6</v>
      </c>
      <c r="H123" s="7">
        <f>SUM(H124+0)</f>
        <v>2062.6</v>
      </c>
      <c r="I123" s="7">
        <f>SUM(I124+0)</f>
        <v>2259.2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2110.6</v>
      </c>
      <c r="H124" s="35">
        <v>2062.6</v>
      </c>
      <c r="I124" s="35">
        <v>2259.2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35</v>
      </c>
      <c r="H125" s="7">
        <f>SUM(H126+0)</f>
        <v>100</v>
      </c>
      <c r="I125" s="7">
        <f>SUM(I126+0)</f>
        <v>100</v>
      </c>
    </row>
    <row r="126" spans="1:9" ht="1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35</v>
      </c>
      <c r="H126" s="7">
        <v>100</v>
      </c>
      <c r="I126" s="7">
        <v>100</v>
      </c>
    </row>
    <row r="127" spans="1:9" ht="46.5">
      <c r="A127" s="43" t="s">
        <v>240</v>
      </c>
      <c r="B127" s="23" t="s">
        <v>88</v>
      </c>
      <c r="C127" s="6" t="s">
        <v>108</v>
      </c>
      <c r="D127" s="6" t="s">
        <v>110</v>
      </c>
      <c r="E127" s="6" t="s">
        <v>278</v>
      </c>
      <c r="F127" s="27"/>
      <c r="G127" s="7">
        <f>SUM(G128+0)</f>
        <v>100</v>
      </c>
      <c r="H127" s="7"/>
      <c r="I127" s="7"/>
    </row>
    <row r="128" spans="1:9" ht="1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278</v>
      </c>
      <c r="F128" s="27">
        <v>244</v>
      </c>
      <c r="G128" s="7">
        <v>100</v>
      </c>
      <c r="H128" s="7"/>
      <c r="I128" s="7"/>
    </row>
    <row r="129" spans="1:9" ht="46.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558.2</v>
      </c>
      <c r="H129" s="7">
        <f>SUM(H130+0)</f>
        <v>978.3</v>
      </c>
      <c r="I129" s="7">
        <f>SUM(I130+0)</f>
        <v>978.3</v>
      </c>
    </row>
    <row r="130" spans="1:9" ht="1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558.2</v>
      </c>
      <c r="H130" s="7">
        <v>978.3</v>
      </c>
      <c r="I130" s="7">
        <v>978.3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40.3</v>
      </c>
      <c r="H131" s="7">
        <f>SUM(H132+0)</f>
        <v>100</v>
      </c>
      <c r="I131" s="7">
        <f>SUM(I132+0)</f>
        <v>100</v>
      </c>
    </row>
    <row r="132" spans="1:9" ht="1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40.3</v>
      </c>
      <c r="H132" s="7">
        <v>100</v>
      </c>
      <c r="I132" s="7">
        <v>100</v>
      </c>
    </row>
    <row r="133" spans="1:9" ht="30.7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436</v>
      </c>
      <c r="H133" s="7">
        <f>SUM(H134+0)</f>
        <v>225</v>
      </c>
      <c r="I133" s="7">
        <f>SUM(I134+0)</f>
        <v>225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436</v>
      </c>
      <c r="H134" s="7">
        <f>SUM(H135+H144)</f>
        <v>225</v>
      </c>
      <c r="I134" s="7">
        <f>SUM(I135+I144)</f>
        <v>225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436</v>
      </c>
      <c r="H135" s="7">
        <f>SUM(H136+H141)</f>
        <v>95</v>
      </c>
      <c r="I135" s="7">
        <f>SUM(I136+I141)</f>
        <v>95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386</v>
      </c>
      <c r="H136" s="7">
        <f aca="true" t="shared" si="10" ref="G136:I137">SUM(H137+0)</f>
        <v>45</v>
      </c>
      <c r="I136" s="7">
        <f t="shared" si="10"/>
        <v>45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33</v>
      </c>
      <c r="H137" s="7">
        <f t="shared" si="10"/>
        <v>45</v>
      </c>
      <c r="I137" s="7">
        <f t="shared" si="10"/>
        <v>45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33</v>
      </c>
      <c r="H138" s="36">
        <v>45</v>
      </c>
      <c r="I138" s="36">
        <v>45</v>
      </c>
    </row>
    <row r="139" spans="1:9" ht="96.75" customHeight="1">
      <c r="A139" s="11" t="s">
        <v>269</v>
      </c>
      <c r="B139" s="23" t="s">
        <v>88</v>
      </c>
      <c r="C139" s="6" t="s">
        <v>108</v>
      </c>
      <c r="D139" s="6" t="s">
        <v>86</v>
      </c>
      <c r="E139" s="30" t="s">
        <v>261</v>
      </c>
      <c r="F139" s="31"/>
      <c r="G139" s="7">
        <f>SUM(G140+0)</f>
        <v>353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261</v>
      </c>
      <c r="F140" s="31">
        <v>244</v>
      </c>
      <c r="G140" s="7">
        <v>353</v>
      </c>
      <c r="H140" s="36">
        <v>0</v>
      </c>
      <c r="I140" s="36">
        <v>0</v>
      </c>
    </row>
    <row r="141" spans="1:9" ht="46.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2.25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78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2.25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0</v>
      </c>
      <c r="H144" s="7">
        <f aca="true" t="shared" si="11" ref="H144:I146">SUM(H145+0)</f>
        <v>130</v>
      </c>
      <c r="I144" s="7">
        <f t="shared" si="11"/>
        <v>130</v>
      </c>
    </row>
    <row r="145" spans="1:9" ht="30.7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0</v>
      </c>
      <c r="H145" s="7">
        <f t="shared" si="11"/>
        <v>130</v>
      </c>
      <c r="I145" s="7">
        <f t="shared" si="11"/>
        <v>130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0</v>
      </c>
      <c r="H146" s="7">
        <f t="shared" si="11"/>
        <v>130</v>
      </c>
      <c r="I146" s="7">
        <f t="shared" si="11"/>
        <v>130</v>
      </c>
    </row>
    <row r="147" spans="1:9" ht="1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0</v>
      </c>
      <c r="H147" s="7">
        <v>130</v>
      </c>
      <c r="I147" s="7">
        <v>130</v>
      </c>
    </row>
    <row r="148" spans="1:9" ht="30.7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12494.400000000001</v>
      </c>
      <c r="H148" s="7">
        <f>SUM(H149+H155+H168)</f>
        <v>7558.2</v>
      </c>
      <c r="I148" s="7">
        <f>SUM(I149+I155+I168)</f>
        <v>7756</v>
      </c>
    </row>
    <row r="149" spans="1:9" ht="1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200</v>
      </c>
      <c r="H149" s="7">
        <f aca="true" t="shared" si="12" ref="H149:I153">SUM(H150+0)</f>
        <v>250</v>
      </c>
      <c r="I149" s="7">
        <f t="shared" si="12"/>
        <v>250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200</v>
      </c>
      <c r="H150" s="7">
        <f t="shared" si="12"/>
        <v>250</v>
      </c>
      <c r="I150" s="7">
        <f t="shared" si="12"/>
        <v>250</v>
      </c>
    </row>
    <row r="151" spans="1:9" ht="108.75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200</v>
      </c>
      <c r="H151" s="7">
        <f t="shared" si="12"/>
        <v>250</v>
      </c>
      <c r="I151" s="7">
        <f t="shared" si="12"/>
        <v>250</v>
      </c>
    </row>
    <row r="152" spans="1:9" ht="46.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200</v>
      </c>
      <c r="H152" s="7">
        <f t="shared" si="12"/>
        <v>250</v>
      </c>
      <c r="I152" s="7">
        <f t="shared" si="12"/>
        <v>250</v>
      </c>
    </row>
    <row r="153" spans="1:9" ht="46.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200</v>
      </c>
      <c r="H153" s="7">
        <f t="shared" si="12"/>
        <v>250</v>
      </c>
      <c r="I153" s="7">
        <f t="shared" si="12"/>
        <v>250</v>
      </c>
    </row>
    <row r="154" spans="1:9" ht="1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200</v>
      </c>
      <c r="H154" s="36">
        <v>250</v>
      </c>
      <c r="I154" s="36">
        <v>250</v>
      </c>
    </row>
    <row r="155" spans="1:9" ht="1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2172</v>
      </c>
      <c r="H155" s="7">
        <f t="shared" si="13"/>
        <v>696</v>
      </c>
      <c r="I155" s="7">
        <f t="shared" si="13"/>
        <v>696</v>
      </c>
    </row>
    <row r="156" spans="1:9" ht="108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2172</v>
      </c>
      <c r="H156" s="7">
        <f t="shared" si="13"/>
        <v>696</v>
      </c>
      <c r="I156" s="7">
        <f t="shared" si="13"/>
        <v>696</v>
      </c>
    </row>
    <row r="157" spans="1:9" ht="108.75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2172</v>
      </c>
      <c r="H157" s="7">
        <f>SUM(H158+H165)</f>
        <v>696</v>
      </c>
      <c r="I157" s="7">
        <f>SUM(I158+I165)</f>
        <v>696</v>
      </c>
    </row>
    <row r="158" spans="1:9" ht="46.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1776</v>
      </c>
      <c r="H158" s="7">
        <f>SUM(H159+H161+H163)</f>
        <v>300</v>
      </c>
      <c r="I158" s="7">
        <f>SUM(I159+I161+I163)</f>
        <v>300</v>
      </c>
    </row>
    <row r="159" spans="1:9" ht="62.25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20</v>
      </c>
      <c r="H159" s="7">
        <f>SUM(H160+0)</f>
        <v>100</v>
      </c>
      <c r="I159" s="7">
        <f>SUM(I160+0)</f>
        <v>100</v>
      </c>
    </row>
    <row r="160" spans="1:9" ht="1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20</v>
      </c>
      <c r="H160" s="7">
        <v>100</v>
      </c>
      <c r="I160" s="7">
        <v>100</v>
      </c>
    </row>
    <row r="161" spans="1:9" ht="78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200</v>
      </c>
      <c r="I161" s="7">
        <f>SUM(I162+0)</f>
        <v>200</v>
      </c>
    </row>
    <row r="162" spans="1:9" ht="46.5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200</v>
      </c>
      <c r="I162" s="7">
        <v>200</v>
      </c>
    </row>
    <row r="163" spans="1:9" ht="66.75" customHeight="1">
      <c r="A163" s="22" t="s">
        <v>271</v>
      </c>
      <c r="B163" s="23" t="s">
        <v>88</v>
      </c>
      <c r="C163" s="6" t="s">
        <v>116</v>
      </c>
      <c r="D163" s="6" t="s">
        <v>115</v>
      </c>
      <c r="E163" s="6" t="s">
        <v>270</v>
      </c>
      <c r="F163" s="27"/>
      <c r="G163" s="7">
        <f>SUM(G164+0)</f>
        <v>1756</v>
      </c>
      <c r="H163" s="7">
        <f>SUM(H164+0)</f>
        <v>0</v>
      </c>
      <c r="I163" s="7">
        <f>SUM(I164+0)</f>
        <v>0</v>
      </c>
    </row>
    <row r="164" spans="1:9" ht="46.5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270</v>
      </c>
      <c r="F164" s="27">
        <v>414</v>
      </c>
      <c r="G164" s="7">
        <v>1756</v>
      </c>
      <c r="H164" s="7">
        <v>0</v>
      </c>
      <c r="I164" s="7">
        <v>0</v>
      </c>
    </row>
    <row r="165" spans="1:9" ht="46.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0.7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78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10122.400000000001</v>
      </c>
      <c r="H168" s="7">
        <f>SUM(H169+H174+H185)</f>
        <v>6612.2</v>
      </c>
      <c r="I168" s="7">
        <f>SUM(I169+I174+I185)</f>
        <v>6810</v>
      </c>
    </row>
    <row r="169" spans="1:9" ht="108.75">
      <c r="A169" s="9" t="s">
        <v>257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300</v>
      </c>
      <c r="H169" s="7">
        <f t="shared" si="15"/>
        <v>300</v>
      </c>
      <c r="I169" s="7">
        <f t="shared" si="15"/>
        <v>300</v>
      </c>
    </row>
    <row r="170" spans="1:9" ht="93">
      <c r="A170" s="12" t="s">
        <v>256</v>
      </c>
      <c r="B170" s="23" t="s">
        <v>88</v>
      </c>
      <c r="C170" s="6" t="s">
        <v>116</v>
      </c>
      <c r="D170" s="6" t="s">
        <v>119</v>
      </c>
      <c r="E170" s="6" t="s">
        <v>255</v>
      </c>
      <c r="F170" s="6"/>
      <c r="G170" s="7">
        <f t="shared" si="15"/>
        <v>300</v>
      </c>
      <c r="H170" s="7">
        <f t="shared" si="15"/>
        <v>300</v>
      </c>
      <c r="I170" s="7">
        <f t="shared" si="15"/>
        <v>300</v>
      </c>
    </row>
    <row r="171" spans="1:9" ht="30.75">
      <c r="A171" s="43" t="s">
        <v>253</v>
      </c>
      <c r="B171" s="23" t="s">
        <v>88</v>
      </c>
      <c r="C171" s="6" t="s">
        <v>116</v>
      </c>
      <c r="D171" s="6" t="s">
        <v>119</v>
      </c>
      <c r="E171" s="6" t="s">
        <v>272</v>
      </c>
      <c r="F171" s="6"/>
      <c r="G171" s="7">
        <f t="shared" si="15"/>
        <v>300</v>
      </c>
      <c r="H171" s="7">
        <f t="shared" si="15"/>
        <v>300</v>
      </c>
      <c r="I171" s="7">
        <f t="shared" si="15"/>
        <v>300</v>
      </c>
    </row>
    <row r="172" spans="1:9" ht="30.75">
      <c r="A172" s="12" t="s">
        <v>254</v>
      </c>
      <c r="B172" s="23" t="s">
        <v>88</v>
      </c>
      <c r="C172" s="6" t="s">
        <v>116</v>
      </c>
      <c r="D172" s="6" t="s">
        <v>119</v>
      </c>
      <c r="E172" s="6" t="s">
        <v>272</v>
      </c>
      <c r="F172" s="6"/>
      <c r="G172" s="7">
        <f t="shared" si="15"/>
        <v>300</v>
      </c>
      <c r="H172" s="7">
        <f t="shared" si="15"/>
        <v>300</v>
      </c>
      <c r="I172" s="7">
        <f t="shared" si="15"/>
        <v>300</v>
      </c>
    </row>
    <row r="173" spans="1:9" ht="1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272</v>
      </c>
      <c r="F173" s="6" t="s">
        <v>12</v>
      </c>
      <c r="G173" s="7">
        <v>300</v>
      </c>
      <c r="H173" s="7">
        <v>300</v>
      </c>
      <c r="I173" s="7">
        <v>300</v>
      </c>
    </row>
    <row r="174" spans="1:9" ht="46.5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1767.8000000000002</v>
      </c>
      <c r="H174" s="7">
        <f>SUM(H175+H180)</f>
        <v>27.2</v>
      </c>
      <c r="I174" s="7">
        <f>SUM(I175+I180)</f>
        <v>0</v>
      </c>
    </row>
    <row r="175" spans="1:9" ht="30.7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684.8000000000001</v>
      </c>
      <c r="H175" s="7">
        <f>SUM(H176+H178)</f>
        <v>0</v>
      </c>
      <c r="I175" s="7">
        <f>SUM(I176+I178)</f>
        <v>0</v>
      </c>
    </row>
    <row r="176" spans="1:9" ht="128.25" customHeight="1">
      <c r="A176" s="22" t="s">
        <v>267</v>
      </c>
      <c r="B176" s="23" t="s">
        <v>88</v>
      </c>
      <c r="C176" s="6" t="s">
        <v>116</v>
      </c>
      <c r="D176" s="6" t="s">
        <v>119</v>
      </c>
      <c r="E176" s="6" t="s">
        <v>265</v>
      </c>
      <c r="F176" s="6"/>
      <c r="G176" s="7">
        <f>SUM(G177+0)</f>
        <v>673.2</v>
      </c>
      <c r="H176" s="7">
        <f>SUM(H177+0)</f>
        <v>0</v>
      </c>
      <c r="I176" s="7">
        <f>SUM(I177+0)</f>
        <v>0</v>
      </c>
    </row>
    <row r="177" spans="1:9" ht="1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265</v>
      </c>
      <c r="F177" s="6" t="s">
        <v>12</v>
      </c>
      <c r="G177" s="7">
        <v>673.2</v>
      </c>
      <c r="H177" s="7">
        <v>0</v>
      </c>
      <c r="I177" s="7">
        <v>0</v>
      </c>
    </row>
    <row r="178" spans="1:9" ht="30.75">
      <c r="A178" s="22" t="s">
        <v>268</v>
      </c>
      <c r="B178" s="23" t="s">
        <v>88</v>
      </c>
      <c r="C178" s="6" t="s">
        <v>116</v>
      </c>
      <c r="D178" s="6" t="s">
        <v>119</v>
      </c>
      <c r="E178" s="6" t="s">
        <v>266</v>
      </c>
      <c r="F178" s="6"/>
      <c r="G178" s="7">
        <f>SUM(G179+0)</f>
        <v>11.6</v>
      </c>
      <c r="H178" s="7">
        <f>SUM(H179+0)</f>
        <v>0</v>
      </c>
      <c r="I178" s="7">
        <f>SUM(I179+0)</f>
        <v>0</v>
      </c>
    </row>
    <row r="179" spans="1:9" ht="1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266</v>
      </c>
      <c r="F179" s="6" t="s">
        <v>12</v>
      </c>
      <c r="G179" s="7">
        <v>11.6</v>
      </c>
      <c r="H179" s="7">
        <v>0</v>
      </c>
      <c r="I179" s="7">
        <v>0</v>
      </c>
    </row>
    <row r="180" spans="1:9" ht="46.5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1083</v>
      </c>
      <c r="H180" s="7">
        <f>SUM(H181+H183)</f>
        <v>27.2</v>
      </c>
      <c r="I180" s="7">
        <f>SUM(I181+I183)</f>
        <v>0</v>
      </c>
    </row>
    <row r="181" spans="1:9" ht="108.75">
      <c r="A181" s="22" t="s">
        <v>251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1028.8</v>
      </c>
      <c r="H181" s="7">
        <f>SUM(H182+0)</f>
        <v>0</v>
      </c>
      <c r="I181" s="7">
        <f>SUM(I182+0)</f>
        <v>0</v>
      </c>
    </row>
    <row r="182" spans="1:9" ht="1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1028.8</v>
      </c>
      <c r="H182" s="7">
        <v>0</v>
      </c>
      <c r="I182" s="7">
        <v>0</v>
      </c>
    </row>
    <row r="183" spans="1:9" ht="124.5">
      <c r="A183" s="22" t="s">
        <v>250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54.2</v>
      </c>
      <c r="H183" s="7">
        <f>SUM(H184+0)</f>
        <v>27.2</v>
      </c>
      <c r="I183" s="7">
        <f>SUM(I184+0)</f>
        <v>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54.2</v>
      </c>
      <c r="H184" s="7">
        <v>27.2</v>
      </c>
      <c r="I184" s="7">
        <v>0</v>
      </c>
    </row>
    <row r="185" spans="1:9" ht="108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SUM(G186+G203)</f>
        <v>8054.6</v>
      </c>
      <c r="H185" s="7">
        <f>SUM(H186+H203)</f>
        <v>6285</v>
      </c>
      <c r="I185" s="7">
        <f>SUM(I186+I203)</f>
        <v>6510</v>
      </c>
    </row>
    <row r="186" spans="1:9" ht="62.25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SUM(G187+G190+G193+G200)</f>
        <v>8054.6</v>
      </c>
      <c r="H186" s="7">
        <f>SUM(H187+H190+H193+H200)</f>
        <v>6185</v>
      </c>
      <c r="I186" s="7">
        <f>SUM(I187+I190+I193+I200)</f>
        <v>6410</v>
      </c>
    </row>
    <row r="187" spans="1:9" ht="30.7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5524</v>
      </c>
      <c r="H187" s="7">
        <f t="shared" si="16"/>
        <v>5210</v>
      </c>
      <c r="I187" s="7">
        <f t="shared" si="16"/>
        <v>5410</v>
      </c>
    </row>
    <row r="188" spans="1:9" ht="46.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5524</v>
      </c>
      <c r="H188" s="7">
        <f t="shared" si="16"/>
        <v>5210</v>
      </c>
      <c r="I188" s="7">
        <f t="shared" si="16"/>
        <v>5410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5524</v>
      </c>
      <c r="H189" s="36">
        <v>5210</v>
      </c>
      <c r="I189" s="36">
        <v>5410</v>
      </c>
    </row>
    <row r="190" spans="1:9" ht="1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40</v>
      </c>
      <c r="H190" s="7">
        <f t="shared" si="17"/>
        <v>50</v>
      </c>
      <c r="I190" s="7">
        <f t="shared" si="17"/>
        <v>70</v>
      </c>
    </row>
    <row r="191" spans="1:9" ht="30.7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40</v>
      </c>
      <c r="H191" s="7">
        <f t="shared" si="17"/>
        <v>50</v>
      </c>
      <c r="I191" s="7">
        <f t="shared" si="17"/>
        <v>70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40</v>
      </c>
      <c r="H192" s="36">
        <v>50</v>
      </c>
      <c r="I192" s="36">
        <v>70</v>
      </c>
    </row>
    <row r="193" spans="1:9" ht="30.7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SUM(G194+G196+G198)</f>
        <v>2450.6</v>
      </c>
      <c r="H193" s="7">
        <f>SUM(H194+H198)</f>
        <v>825</v>
      </c>
      <c r="I193" s="7">
        <f>SUM(I194+I198)</f>
        <v>830</v>
      </c>
    </row>
    <row r="194" spans="1:9" ht="46.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1070.6</v>
      </c>
      <c r="H194" s="7">
        <f>SUM(H195+0)</f>
        <v>825</v>
      </c>
      <c r="I194" s="7">
        <f>SUM(I195+0)</f>
        <v>830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1070.6</v>
      </c>
      <c r="H195" s="36">
        <v>825</v>
      </c>
      <c r="I195" s="36">
        <v>830</v>
      </c>
    </row>
    <row r="196" spans="1:9" ht="33" customHeight="1">
      <c r="A196" s="43" t="s">
        <v>279</v>
      </c>
      <c r="B196" s="23" t="s">
        <v>88</v>
      </c>
      <c r="C196" s="6" t="s">
        <v>116</v>
      </c>
      <c r="D196" s="6" t="s">
        <v>119</v>
      </c>
      <c r="E196" s="6" t="s">
        <v>280</v>
      </c>
      <c r="F196" s="27"/>
      <c r="G196" s="7">
        <f>SUM(G197+0)</f>
        <v>480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280</v>
      </c>
      <c r="F197" s="27">
        <v>244</v>
      </c>
      <c r="G197" s="7">
        <v>480</v>
      </c>
      <c r="H197" s="36">
        <v>0</v>
      </c>
      <c r="I197" s="36">
        <v>0</v>
      </c>
    </row>
    <row r="198" spans="1:9" ht="46.5">
      <c r="A198" s="43" t="s">
        <v>240</v>
      </c>
      <c r="B198" s="23" t="s">
        <v>88</v>
      </c>
      <c r="C198" s="6" t="s">
        <v>116</v>
      </c>
      <c r="D198" s="6" t="s">
        <v>119</v>
      </c>
      <c r="E198" s="6" t="s">
        <v>273</v>
      </c>
      <c r="F198" s="27"/>
      <c r="G198" s="7">
        <f>SUM(G199+0)</f>
        <v>900</v>
      </c>
      <c r="H198" s="7">
        <f>SUM(H199+0)</f>
        <v>0</v>
      </c>
      <c r="I198" s="7">
        <f>SUM(I199+0)</f>
        <v>0</v>
      </c>
    </row>
    <row r="199" spans="1:9" ht="15">
      <c r="A199" s="22" t="s">
        <v>231</v>
      </c>
      <c r="B199" s="23" t="s">
        <v>88</v>
      </c>
      <c r="C199" s="6" t="s">
        <v>116</v>
      </c>
      <c r="D199" s="6" t="s">
        <v>119</v>
      </c>
      <c r="E199" s="6" t="s">
        <v>273</v>
      </c>
      <c r="F199" s="27">
        <v>244</v>
      </c>
      <c r="G199" s="7">
        <v>900</v>
      </c>
      <c r="H199" s="36">
        <v>0</v>
      </c>
      <c r="I199" s="36">
        <v>0</v>
      </c>
    </row>
    <row r="200" spans="1:9" ht="30.75">
      <c r="A200" s="22" t="s">
        <v>5</v>
      </c>
      <c r="B200" s="23" t="s">
        <v>88</v>
      </c>
      <c r="C200" s="6" t="s">
        <v>116</v>
      </c>
      <c r="D200" s="6" t="s">
        <v>119</v>
      </c>
      <c r="E200" s="6" t="s">
        <v>198</v>
      </c>
      <c r="F200" s="27"/>
      <c r="G200" s="7">
        <f aca="true" t="shared" si="18" ref="G200:I201">SUM(G201+0)</f>
        <v>40</v>
      </c>
      <c r="H200" s="7">
        <f t="shared" si="18"/>
        <v>100</v>
      </c>
      <c r="I200" s="7">
        <f t="shared" si="18"/>
        <v>100</v>
      </c>
    </row>
    <row r="201" spans="1:9" ht="50.25" customHeight="1">
      <c r="A201" s="22" t="s">
        <v>200</v>
      </c>
      <c r="B201" s="23" t="s">
        <v>88</v>
      </c>
      <c r="C201" s="6" t="s">
        <v>116</v>
      </c>
      <c r="D201" s="6" t="s">
        <v>119</v>
      </c>
      <c r="E201" s="6" t="s">
        <v>199</v>
      </c>
      <c r="F201" s="27"/>
      <c r="G201" s="7">
        <f t="shared" si="18"/>
        <v>40</v>
      </c>
      <c r="H201" s="7">
        <f t="shared" si="18"/>
        <v>100</v>
      </c>
      <c r="I201" s="7">
        <f t="shared" si="18"/>
        <v>100</v>
      </c>
    </row>
    <row r="202" spans="1:9" ht="15">
      <c r="A202" s="22" t="s">
        <v>231</v>
      </c>
      <c r="B202" s="23" t="s">
        <v>88</v>
      </c>
      <c r="C202" s="6" t="s">
        <v>116</v>
      </c>
      <c r="D202" s="6" t="s">
        <v>119</v>
      </c>
      <c r="E202" s="6" t="s">
        <v>199</v>
      </c>
      <c r="F202" s="27">
        <v>244</v>
      </c>
      <c r="G202" s="7">
        <v>40</v>
      </c>
      <c r="H202" s="36">
        <v>100</v>
      </c>
      <c r="I202" s="36">
        <v>100</v>
      </c>
    </row>
    <row r="203" spans="1:9" ht="65.25" customHeight="1">
      <c r="A203" s="22" t="s">
        <v>212</v>
      </c>
      <c r="B203" s="23" t="s">
        <v>88</v>
      </c>
      <c r="C203" s="6" t="s">
        <v>116</v>
      </c>
      <c r="D203" s="6" t="s">
        <v>119</v>
      </c>
      <c r="E203" s="6" t="s">
        <v>213</v>
      </c>
      <c r="F203" s="27"/>
      <c r="G203" s="7">
        <f aca="true" t="shared" si="19" ref="G203:I205">SUM(G204+0)</f>
        <v>0</v>
      </c>
      <c r="H203" s="7">
        <f t="shared" si="19"/>
        <v>100</v>
      </c>
      <c r="I203" s="7">
        <f t="shared" si="19"/>
        <v>100</v>
      </c>
    </row>
    <row r="204" spans="1:9" ht="35.25" customHeight="1">
      <c r="A204" s="22" t="s">
        <v>252</v>
      </c>
      <c r="B204" s="23" t="s">
        <v>88</v>
      </c>
      <c r="C204" s="6" t="s">
        <v>116</v>
      </c>
      <c r="D204" s="6" t="s">
        <v>119</v>
      </c>
      <c r="E204" s="6" t="s">
        <v>214</v>
      </c>
      <c r="F204" s="27"/>
      <c r="G204" s="7">
        <f t="shared" si="19"/>
        <v>0</v>
      </c>
      <c r="H204" s="7">
        <f t="shared" si="19"/>
        <v>100</v>
      </c>
      <c r="I204" s="7">
        <f t="shared" si="19"/>
        <v>100</v>
      </c>
    </row>
    <row r="205" spans="1:9" ht="78">
      <c r="A205" s="22" t="s">
        <v>226</v>
      </c>
      <c r="B205" s="23" t="s">
        <v>88</v>
      </c>
      <c r="C205" s="6" t="s">
        <v>116</v>
      </c>
      <c r="D205" s="6" t="s">
        <v>119</v>
      </c>
      <c r="E205" s="6" t="s">
        <v>227</v>
      </c>
      <c r="F205" s="27"/>
      <c r="G205" s="7">
        <f t="shared" si="19"/>
        <v>0</v>
      </c>
      <c r="H205" s="7">
        <f t="shared" si="19"/>
        <v>100</v>
      </c>
      <c r="I205" s="7">
        <f t="shared" si="19"/>
        <v>100</v>
      </c>
    </row>
    <row r="206" spans="1:9" ht="15">
      <c r="A206" s="22" t="s">
        <v>231</v>
      </c>
      <c r="B206" s="23" t="s">
        <v>88</v>
      </c>
      <c r="C206" s="6" t="s">
        <v>116</v>
      </c>
      <c r="D206" s="6" t="s">
        <v>119</v>
      </c>
      <c r="E206" s="6" t="s">
        <v>227</v>
      </c>
      <c r="F206" s="27">
        <v>244</v>
      </c>
      <c r="G206" s="7">
        <v>0</v>
      </c>
      <c r="H206" s="7">
        <v>100</v>
      </c>
      <c r="I206" s="7">
        <v>100</v>
      </c>
    </row>
    <row r="207" spans="1:9" ht="15">
      <c r="A207" s="12" t="s">
        <v>6</v>
      </c>
      <c r="B207" s="23" t="s">
        <v>88</v>
      </c>
      <c r="C207" s="6" t="s">
        <v>121</v>
      </c>
      <c r="D207" s="6" t="s">
        <v>103</v>
      </c>
      <c r="E207" s="6"/>
      <c r="F207" s="6"/>
      <c r="G207" s="7">
        <f aca="true" t="shared" si="20" ref="G207:I208">SUM(0+G208)</f>
        <v>7612.699999999999</v>
      </c>
      <c r="H207" s="7">
        <f t="shared" si="20"/>
        <v>6539.9</v>
      </c>
      <c r="I207" s="7">
        <f t="shared" si="20"/>
        <v>6645.799999999999</v>
      </c>
    </row>
    <row r="208" spans="1:9" ht="15">
      <c r="A208" s="12" t="s">
        <v>94</v>
      </c>
      <c r="B208" s="23" t="s">
        <v>88</v>
      </c>
      <c r="C208" s="6" t="s">
        <v>121</v>
      </c>
      <c r="D208" s="6" t="s">
        <v>102</v>
      </c>
      <c r="E208" s="6"/>
      <c r="F208" s="6"/>
      <c r="G208" s="7">
        <f t="shared" si="20"/>
        <v>7612.699999999999</v>
      </c>
      <c r="H208" s="7">
        <f t="shared" si="20"/>
        <v>6539.9</v>
      </c>
      <c r="I208" s="7">
        <f t="shared" si="20"/>
        <v>6645.799999999999</v>
      </c>
    </row>
    <row r="209" spans="1:9" ht="46.5">
      <c r="A209" s="29" t="s">
        <v>220</v>
      </c>
      <c r="B209" s="23" t="s">
        <v>88</v>
      </c>
      <c r="C209" s="6" t="s">
        <v>121</v>
      </c>
      <c r="D209" s="6" t="s">
        <v>102</v>
      </c>
      <c r="E209" s="4" t="s">
        <v>93</v>
      </c>
      <c r="F209" s="28"/>
      <c r="G209" s="7">
        <f>SUM(G210+G229)</f>
        <v>7612.699999999999</v>
      </c>
      <c r="H209" s="7">
        <f>SUM(H210+H229)</f>
        <v>6539.9</v>
      </c>
      <c r="I209" s="7">
        <f>SUM(I210+I229)</f>
        <v>6645.799999999999</v>
      </c>
    </row>
    <row r="210" spans="1:9" ht="62.25">
      <c r="A210" s="22" t="s">
        <v>221</v>
      </c>
      <c r="B210" s="23" t="s">
        <v>88</v>
      </c>
      <c r="C210" s="6" t="s">
        <v>121</v>
      </c>
      <c r="D210" s="6" t="s">
        <v>102</v>
      </c>
      <c r="E210" s="6" t="s">
        <v>111</v>
      </c>
      <c r="F210" s="27"/>
      <c r="G210" s="7">
        <f>SUM(0+G211)</f>
        <v>3613.7999999999993</v>
      </c>
      <c r="H210" s="7">
        <f>SUM(0+H211)</f>
        <v>3097.2</v>
      </c>
      <c r="I210" s="7">
        <f>SUM(0+I211)</f>
        <v>3139.2</v>
      </c>
    </row>
    <row r="211" spans="1:9" ht="46.5">
      <c r="A211" s="22" t="s">
        <v>7</v>
      </c>
      <c r="B211" s="23" t="s">
        <v>88</v>
      </c>
      <c r="C211" s="6" t="s">
        <v>121</v>
      </c>
      <c r="D211" s="6" t="s">
        <v>102</v>
      </c>
      <c r="E211" s="6" t="s">
        <v>112</v>
      </c>
      <c r="F211" s="27"/>
      <c r="G211" s="7">
        <f>SUM(G212+G218+G221+G224+G226)</f>
        <v>3613.7999999999993</v>
      </c>
      <c r="H211" s="7">
        <f>SUM(H212+H218+H221+H224+H226)</f>
        <v>3097.2</v>
      </c>
      <c r="I211" s="7">
        <f>SUM(I212+I218+I221+I224+I226)</f>
        <v>3139.2</v>
      </c>
    </row>
    <row r="212" spans="1:9" ht="30.75">
      <c r="A212" s="22" t="s">
        <v>8</v>
      </c>
      <c r="B212" s="23" t="s">
        <v>88</v>
      </c>
      <c r="C212" s="6" t="s">
        <v>121</v>
      </c>
      <c r="D212" s="6" t="s">
        <v>102</v>
      </c>
      <c r="E212" s="6" t="s">
        <v>9</v>
      </c>
      <c r="F212" s="27"/>
      <c r="G212" s="7">
        <f>SUM(G213+G214+G215+G216+G217)</f>
        <v>2110.3999999999996</v>
      </c>
      <c r="H212" s="7">
        <f>SUM(H213+H214+H215+H216+H217)</f>
        <v>2022.5</v>
      </c>
      <c r="I212" s="7">
        <f>SUM(I213+I214+I215+I216+I217)</f>
        <v>2064.5</v>
      </c>
    </row>
    <row r="213" spans="1:9" ht="15">
      <c r="A213" s="22" t="s">
        <v>145</v>
      </c>
      <c r="B213" s="23" t="s">
        <v>88</v>
      </c>
      <c r="C213" s="6" t="s">
        <v>121</v>
      </c>
      <c r="D213" s="6" t="s">
        <v>102</v>
      </c>
      <c r="E213" s="6" t="s">
        <v>9</v>
      </c>
      <c r="F213" s="27">
        <v>111</v>
      </c>
      <c r="G213" s="26">
        <v>807.4</v>
      </c>
      <c r="H213" s="35">
        <v>804.5</v>
      </c>
      <c r="I213" s="35">
        <v>836.7</v>
      </c>
    </row>
    <row r="214" spans="1:9" ht="30.75">
      <c r="A214" s="22" t="s">
        <v>147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10</v>
      </c>
      <c r="G214" s="7">
        <v>2</v>
      </c>
      <c r="H214" s="7">
        <v>3</v>
      </c>
      <c r="I214" s="7">
        <v>3</v>
      </c>
    </row>
    <row r="215" spans="1:9" ht="62.25">
      <c r="A215" s="22" t="s">
        <v>146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11</v>
      </c>
      <c r="G215" s="41">
        <v>248.2</v>
      </c>
      <c r="H215" s="45">
        <v>242.9</v>
      </c>
      <c r="I215" s="45">
        <v>252.7</v>
      </c>
    </row>
    <row r="216" spans="1:9" ht="15">
      <c r="A216" s="22" t="s">
        <v>231</v>
      </c>
      <c r="B216" s="23" t="s">
        <v>88</v>
      </c>
      <c r="C216" s="6" t="s">
        <v>121</v>
      </c>
      <c r="D216" s="6" t="s">
        <v>102</v>
      </c>
      <c r="E216" s="6" t="s">
        <v>9</v>
      </c>
      <c r="F216" s="6" t="s">
        <v>12</v>
      </c>
      <c r="G216" s="7">
        <v>1051.8</v>
      </c>
      <c r="H216" s="35">
        <v>972.1</v>
      </c>
      <c r="I216" s="35">
        <v>972.1</v>
      </c>
    </row>
    <row r="217" spans="1:9" ht="30.75">
      <c r="A217" s="22" t="s">
        <v>263</v>
      </c>
      <c r="B217" s="23" t="s">
        <v>88</v>
      </c>
      <c r="C217" s="6" t="s">
        <v>121</v>
      </c>
      <c r="D217" s="6" t="s">
        <v>102</v>
      </c>
      <c r="E217" s="6" t="s">
        <v>9</v>
      </c>
      <c r="F217" s="6" t="s">
        <v>264</v>
      </c>
      <c r="G217" s="7">
        <v>1</v>
      </c>
      <c r="H217" s="7">
        <v>0</v>
      </c>
      <c r="I217" s="7">
        <v>0</v>
      </c>
    </row>
    <row r="218" spans="1:9" ht="62.25">
      <c r="A218" s="22" t="s">
        <v>228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27"/>
      <c r="G218" s="7">
        <f>SUM(G219+G220)</f>
        <v>322.5</v>
      </c>
      <c r="H218" s="7">
        <f>SUM(H219+H220)</f>
        <v>284.7</v>
      </c>
      <c r="I218" s="7">
        <f>SUM(I219+I220)</f>
        <v>284.7</v>
      </c>
    </row>
    <row r="219" spans="1:9" ht="15">
      <c r="A219" s="22" t="s">
        <v>145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27">
        <v>111</v>
      </c>
      <c r="G219" s="7">
        <v>247.7</v>
      </c>
      <c r="H219" s="35">
        <v>218.7</v>
      </c>
      <c r="I219" s="35">
        <v>218.7</v>
      </c>
    </row>
    <row r="220" spans="1:9" ht="62.25">
      <c r="A220" s="22" t="s">
        <v>146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11</v>
      </c>
      <c r="G220" s="7">
        <v>74.8</v>
      </c>
      <c r="H220" s="7">
        <v>66</v>
      </c>
      <c r="I220" s="7">
        <v>66</v>
      </c>
    </row>
    <row r="221" spans="1:9" ht="62.25">
      <c r="A221" s="22" t="s">
        <v>138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/>
      <c r="G221" s="7">
        <f>SUM(G223+G222)</f>
        <v>751.7</v>
      </c>
      <c r="H221" s="7">
        <f>SUM(H223+H222)</f>
        <v>790</v>
      </c>
      <c r="I221" s="7">
        <f>SUM(I223+I222)</f>
        <v>790</v>
      </c>
    </row>
    <row r="222" spans="1:9" ht="15">
      <c r="A222" s="22" t="s">
        <v>145</v>
      </c>
      <c r="B222" s="23" t="s">
        <v>88</v>
      </c>
      <c r="C222" s="6" t="s">
        <v>121</v>
      </c>
      <c r="D222" s="6" t="s">
        <v>102</v>
      </c>
      <c r="E222" s="6" t="s">
        <v>229</v>
      </c>
      <c r="F222" s="6" t="s">
        <v>137</v>
      </c>
      <c r="G222" s="7">
        <v>584.7</v>
      </c>
      <c r="H222" s="7">
        <v>606.7</v>
      </c>
      <c r="I222" s="7">
        <v>606.7</v>
      </c>
    </row>
    <row r="223" spans="1:9" ht="62.25">
      <c r="A223" s="22" t="s">
        <v>146</v>
      </c>
      <c r="B223" s="23" t="s">
        <v>88</v>
      </c>
      <c r="C223" s="6" t="s">
        <v>121</v>
      </c>
      <c r="D223" s="6" t="s">
        <v>102</v>
      </c>
      <c r="E223" s="6" t="s">
        <v>229</v>
      </c>
      <c r="F223" s="6" t="s">
        <v>11</v>
      </c>
      <c r="G223" s="37">
        <v>167</v>
      </c>
      <c r="H223" s="37">
        <v>183.3</v>
      </c>
      <c r="I223" s="37">
        <v>183.3</v>
      </c>
    </row>
    <row r="224" spans="1:9" ht="46.5">
      <c r="A224" s="22" t="s">
        <v>240</v>
      </c>
      <c r="B224" s="23" t="s">
        <v>88</v>
      </c>
      <c r="C224" s="6" t="s">
        <v>121</v>
      </c>
      <c r="D224" s="6" t="s">
        <v>102</v>
      </c>
      <c r="E224" s="6" t="s">
        <v>239</v>
      </c>
      <c r="F224" s="6"/>
      <c r="G224" s="7">
        <f>SUM(G225+0)</f>
        <v>0</v>
      </c>
      <c r="H224" s="7">
        <f>SUM(H225+0)</f>
        <v>0</v>
      </c>
      <c r="I224" s="7">
        <f>SUM(I225+0)</f>
        <v>0</v>
      </c>
    </row>
    <row r="225" spans="1:9" ht="15">
      <c r="A225" s="22" t="s">
        <v>231</v>
      </c>
      <c r="B225" s="23" t="s">
        <v>88</v>
      </c>
      <c r="C225" s="6" t="s">
        <v>121</v>
      </c>
      <c r="D225" s="6" t="s">
        <v>102</v>
      </c>
      <c r="E225" s="6" t="s">
        <v>239</v>
      </c>
      <c r="F225" s="6" t="s">
        <v>12</v>
      </c>
      <c r="G225" s="7">
        <v>0</v>
      </c>
      <c r="H225" s="7">
        <v>0</v>
      </c>
      <c r="I225" s="7">
        <v>0</v>
      </c>
    </row>
    <row r="226" spans="1:9" ht="62.25">
      <c r="A226" s="22" t="s">
        <v>215</v>
      </c>
      <c r="B226" s="23" t="s">
        <v>88</v>
      </c>
      <c r="C226" s="6" t="s">
        <v>121</v>
      </c>
      <c r="D226" s="6" t="s">
        <v>102</v>
      </c>
      <c r="E226" s="6" t="s">
        <v>229</v>
      </c>
      <c r="F226" s="27"/>
      <c r="G226" s="7">
        <f>SUM(G227+G228)</f>
        <v>429.2</v>
      </c>
      <c r="H226" s="7">
        <f>SUM(H227+H228)</f>
        <v>0</v>
      </c>
      <c r="I226" s="7">
        <f>SUM(I227+I228)</f>
        <v>0</v>
      </c>
    </row>
    <row r="227" spans="1:9" ht="15">
      <c r="A227" s="22" t="s">
        <v>145</v>
      </c>
      <c r="B227" s="23" t="s">
        <v>88</v>
      </c>
      <c r="C227" s="6" t="s">
        <v>121</v>
      </c>
      <c r="D227" s="6" t="s">
        <v>102</v>
      </c>
      <c r="E227" s="6" t="s">
        <v>229</v>
      </c>
      <c r="F227" s="27">
        <v>111</v>
      </c>
      <c r="G227" s="7">
        <v>327.2</v>
      </c>
      <c r="H227" s="36">
        <v>0</v>
      </c>
      <c r="I227" s="36">
        <v>0</v>
      </c>
    </row>
    <row r="228" spans="1:9" ht="62.25">
      <c r="A228" s="22" t="s">
        <v>148</v>
      </c>
      <c r="B228" s="23" t="s">
        <v>88</v>
      </c>
      <c r="C228" s="6" t="s">
        <v>121</v>
      </c>
      <c r="D228" s="6" t="s">
        <v>102</v>
      </c>
      <c r="E228" s="6" t="s">
        <v>229</v>
      </c>
      <c r="F228" s="6" t="s">
        <v>11</v>
      </c>
      <c r="G228" s="41">
        <v>102</v>
      </c>
      <c r="H228" s="42">
        <v>0</v>
      </c>
      <c r="I228" s="42">
        <v>0</v>
      </c>
    </row>
    <row r="229" spans="1:9" ht="46.5">
      <c r="A229" s="22" t="s">
        <v>222</v>
      </c>
      <c r="B229" s="23" t="s">
        <v>88</v>
      </c>
      <c r="C229" s="6" t="s">
        <v>121</v>
      </c>
      <c r="D229" s="6" t="s">
        <v>102</v>
      </c>
      <c r="E229" s="6" t="s">
        <v>79</v>
      </c>
      <c r="F229" s="27"/>
      <c r="G229" s="7">
        <f>SUM(0+G230)</f>
        <v>3998.8999999999996</v>
      </c>
      <c r="H229" s="7">
        <f>SUM(0+H230)</f>
        <v>3442.7</v>
      </c>
      <c r="I229" s="7">
        <f>SUM(0+I230)</f>
        <v>3506.6</v>
      </c>
    </row>
    <row r="230" spans="1:9" ht="30.75">
      <c r="A230" s="22" t="s">
        <v>13</v>
      </c>
      <c r="B230" s="23" t="s">
        <v>88</v>
      </c>
      <c r="C230" s="6" t="s">
        <v>121</v>
      </c>
      <c r="D230" s="6" t="s">
        <v>102</v>
      </c>
      <c r="E230" s="6" t="s">
        <v>80</v>
      </c>
      <c r="F230" s="27"/>
      <c r="G230" s="7">
        <f>SUM(G231+G237+G240+G243+G246)</f>
        <v>3998.8999999999996</v>
      </c>
      <c r="H230" s="7">
        <f>SUM(H231+H237+H240+H243+H246)</f>
        <v>3442.7</v>
      </c>
      <c r="I230" s="7">
        <f>SUM(I231+I237+I240+I243+I246)</f>
        <v>3506.6</v>
      </c>
    </row>
    <row r="231" spans="1:9" ht="30.75">
      <c r="A231" s="22" t="s">
        <v>8</v>
      </c>
      <c r="B231" s="23" t="s">
        <v>88</v>
      </c>
      <c r="C231" s="6" t="s">
        <v>121</v>
      </c>
      <c r="D231" s="6" t="s">
        <v>102</v>
      </c>
      <c r="E231" s="6" t="s">
        <v>14</v>
      </c>
      <c r="F231" s="27"/>
      <c r="G231" s="7">
        <f>SUM(G232+G233+G234+G235+G236)</f>
        <v>2539.6</v>
      </c>
      <c r="H231" s="7">
        <f>SUM(H232+H233+H234+H235+H236)</f>
        <v>2493</v>
      </c>
      <c r="I231" s="7">
        <f>SUM(I232+I233+I234+I235+I236)</f>
        <v>2556.9</v>
      </c>
    </row>
    <row r="232" spans="1:9" ht="15">
      <c r="A232" s="22" t="s">
        <v>145</v>
      </c>
      <c r="B232" s="23" t="s">
        <v>88</v>
      </c>
      <c r="C232" s="6" t="s">
        <v>121</v>
      </c>
      <c r="D232" s="6" t="s">
        <v>102</v>
      </c>
      <c r="E232" s="6" t="s">
        <v>14</v>
      </c>
      <c r="F232" s="27">
        <v>111</v>
      </c>
      <c r="G232" s="7">
        <v>1279.3</v>
      </c>
      <c r="H232" s="35">
        <v>1226.8</v>
      </c>
      <c r="I232" s="35">
        <v>1275.9</v>
      </c>
    </row>
    <row r="233" spans="1:9" ht="30.75">
      <c r="A233" s="22" t="s">
        <v>147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6" t="s">
        <v>10</v>
      </c>
      <c r="G233" s="7">
        <v>1.8</v>
      </c>
      <c r="H233" s="7">
        <v>2</v>
      </c>
      <c r="I233" s="7">
        <v>2</v>
      </c>
    </row>
    <row r="234" spans="1:9" ht="62.25">
      <c r="A234" s="22" t="s">
        <v>148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6" t="s">
        <v>11</v>
      </c>
      <c r="G234" s="37">
        <v>355.3</v>
      </c>
      <c r="H234" s="40">
        <v>370.5</v>
      </c>
      <c r="I234" s="40">
        <v>385.3</v>
      </c>
    </row>
    <row r="235" spans="1:9" ht="46.5">
      <c r="A235" s="22" t="s">
        <v>136</v>
      </c>
      <c r="B235" s="23" t="s">
        <v>88</v>
      </c>
      <c r="C235" s="6" t="s">
        <v>121</v>
      </c>
      <c r="D235" s="6" t="s">
        <v>102</v>
      </c>
      <c r="E235" s="6" t="s">
        <v>14</v>
      </c>
      <c r="F235" s="6" t="s">
        <v>135</v>
      </c>
      <c r="G235" s="7">
        <v>119.2</v>
      </c>
      <c r="H235" s="7">
        <v>119</v>
      </c>
      <c r="I235" s="7">
        <v>119</v>
      </c>
    </row>
    <row r="236" spans="1:9" ht="15">
      <c r="A236" s="22" t="s">
        <v>231</v>
      </c>
      <c r="B236" s="23" t="s">
        <v>88</v>
      </c>
      <c r="C236" s="6" t="s">
        <v>121</v>
      </c>
      <c r="D236" s="6" t="s">
        <v>102</v>
      </c>
      <c r="E236" s="6" t="s">
        <v>14</v>
      </c>
      <c r="F236" s="6" t="s">
        <v>12</v>
      </c>
      <c r="G236" s="7">
        <v>784</v>
      </c>
      <c r="H236" s="7">
        <v>774.7</v>
      </c>
      <c r="I236" s="7">
        <v>774.7</v>
      </c>
    </row>
    <row r="237" spans="1:9" ht="62.25">
      <c r="A237" s="22" t="s">
        <v>228</v>
      </c>
      <c r="B237" s="23" t="s">
        <v>88</v>
      </c>
      <c r="C237" s="6" t="s">
        <v>121</v>
      </c>
      <c r="D237" s="6" t="s">
        <v>102</v>
      </c>
      <c r="E237" s="6" t="s">
        <v>230</v>
      </c>
      <c r="F237" s="27"/>
      <c r="G237" s="7">
        <f>SUM(G238+G239)</f>
        <v>236.5</v>
      </c>
      <c r="H237" s="7">
        <f>SUM(H238+H239)</f>
        <v>271.09999999999997</v>
      </c>
      <c r="I237" s="7">
        <f>SUM(I238+I239)</f>
        <v>271.09999999999997</v>
      </c>
    </row>
    <row r="238" spans="1:9" ht="15">
      <c r="A238" s="22" t="s">
        <v>145</v>
      </c>
      <c r="B238" s="23" t="s">
        <v>88</v>
      </c>
      <c r="C238" s="6" t="s">
        <v>121</v>
      </c>
      <c r="D238" s="6" t="s">
        <v>102</v>
      </c>
      <c r="E238" s="6" t="s">
        <v>230</v>
      </c>
      <c r="F238" s="27">
        <v>111</v>
      </c>
      <c r="G238" s="7">
        <v>171.4</v>
      </c>
      <c r="H238" s="35">
        <v>208.2</v>
      </c>
      <c r="I238" s="35">
        <v>208.2</v>
      </c>
    </row>
    <row r="239" spans="1:9" ht="62.25">
      <c r="A239" s="22" t="s">
        <v>146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6" t="s">
        <v>11</v>
      </c>
      <c r="G239" s="7">
        <v>65.1</v>
      </c>
      <c r="H239" s="35">
        <v>62.9</v>
      </c>
      <c r="I239" s="35">
        <v>62.9</v>
      </c>
    </row>
    <row r="240" spans="1:9" ht="62.25">
      <c r="A240" s="22" t="s">
        <v>138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6"/>
      <c r="G240" s="7">
        <f>SUM(G242+G241)</f>
        <v>629.6</v>
      </c>
      <c r="H240" s="7">
        <f>SUM(H242+H241)</f>
        <v>678.6</v>
      </c>
      <c r="I240" s="7">
        <f>SUM(I242+I241)</f>
        <v>678.6</v>
      </c>
    </row>
    <row r="241" spans="1:9" ht="15">
      <c r="A241" s="22" t="s">
        <v>145</v>
      </c>
      <c r="B241" s="23" t="s">
        <v>88</v>
      </c>
      <c r="C241" s="6" t="s">
        <v>121</v>
      </c>
      <c r="D241" s="6" t="s">
        <v>102</v>
      </c>
      <c r="E241" s="6" t="s">
        <v>230</v>
      </c>
      <c r="F241" s="6" t="s">
        <v>137</v>
      </c>
      <c r="G241" s="7">
        <v>473.3</v>
      </c>
      <c r="H241" s="7">
        <v>521.2</v>
      </c>
      <c r="I241" s="7">
        <v>521.2</v>
      </c>
    </row>
    <row r="242" spans="1:9" ht="62.25">
      <c r="A242" s="22" t="s">
        <v>148</v>
      </c>
      <c r="B242" s="23" t="s">
        <v>88</v>
      </c>
      <c r="C242" s="6" t="s">
        <v>121</v>
      </c>
      <c r="D242" s="6" t="s">
        <v>102</v>
      </c>
      <c r="E242" s="6" t="s">
        <v>230</v>
      </c>
      <c r="F242" s="6" t="s">
        <v>11</v>
      </c>
      <c r="G242" s="7">
        <v>156.3</v>
      </c>
      <c r="H242" s="7">
        <v>157.4</v>
      </c>
      <c r="I242" s="7">
        <v>157.4</v>
      </c>
    </row>
    <row r="243" spans="1:9" ht="46.5">
      <c r="A243" s="22" t="s">
        <v>240</v>
      </c>
      <c r="B243" s="23" t="s">
        <v>88</v>
      </c>
      <c r="C243" s="6" t="s">
        <v>121</v>
      </c>
      <c r="D243" s="6" t="s">
        <v>102</v>
      </c>
      <c r="E243" s="6" t="s">
        <v>241</v>
      </c>
      <c r="F243" s="6"/>
      <c r="G243" s="7">
        <f>SUM(G244+G245)</f>
        <v>200</v>
      </c>
      <c r="H243" s="7">
        <f>SUM(H244+H245)</f>
        <v>0</v>
      </c>
      <c r="I243" s="7">
        <f>SUM(I244+I245)</f>
        <v>0</v>
      </c>
    </row>
    <row r="244" spans="1:9" ht="46.5">
      <c r="A244" s="22" t="s">
        <v>136</v>
      </c>
      <c r="B244" s="23" t="s">
        <v>88</v>
      </c>
      <c r="C244" s="6" t="s">
        <v>121</v>
      </c>
      <c r="D244" s="6" t="s">
        <v>102</v>
      </c>
      <c r="E244" s="6" t="s">
        <v>241</v>
      </c>
      <c r="F244" s="6" t="s">
        <v>135</v>
      </c>
      <c r="G244" s="7">
        <v>50</v>
      </c>
      <c r="H244" s="7">
        <v>0</v>
      </c>
      <c r="I244" s="7">
        <v>0</v>
      </c>
    </row>
    <row r="245" spans="1:9" ht="15">
      <c r="A245" s="22" t="s">
        <v>231</v>
      </c>
      <c r="B245" s="23" t="s">
        <v>88</v>
      </c>
      <c r="C245" s="6" t="s">
        <v>121</v>
      </c>
      <c r="D245" s="6" t="s">
        <v>102</v>
      </c>
      <c r="E245" s="6" t="s">
        <v>241</v>
      </c>
      <c r="F245" s="6" t="s">
        <v>12</v>
      </c>
      <c r="G245" s="7">
        <v>150</v>
      </c>
      <c r="H245" s="7">
        <v>0</v>
      </c>
      <c r="I245" s="7">
        <v>0</v>
      </c>
    </row>
    <row r="246" spans="1:9" ht="62.25">
      <c r="A246" s="22" t="s">
        <v>138</v>
      </c>
      <c r="B246" s="23" t="s">
        <v>88</v>
      </c>
      <c r="C246" s="6" t="s">
        <v>121</v>
      </c>
      <c r="D246" s="6" t="s">
        <v>102</v>
      </c>
      <c r="E246" s="6" t="s">
        <v>230</v>
      </c>
      <c r="F246" s="27"/>
      <c r="G246" s="7">
        <f>SUM(G247+G248)</f>
        <v>393.2</v>
      </c>
      <c r="H246" s="7">
        <f>SUM(H247+H248)</f>
        <v>0</v>
      </c>
      <c r="I246" s="7">
        <f>SUM(I247+I248)</f>
        <v>0</v>
      </c>
    </row>
    <row r="247" spans="1:9" ht="15">
      <c r="A247" s="22" t="s">
        <v>145</v>
      </c>
      <c r="B247" s="23" t="s">
        <v>88</v>
      </c>
      <c r="C247" s="6" t="s">
        <v>121</v>
      </c>
      <c r="D247" s="6" t="s">
        <v>102</v>
      </c>
      <c r="E247" s="6" t="s">
        <v>230</v>
      </c>
      <c r="F247" s="27">
        <v>111</v>
      </c>
      <c r="G247" s="7">
        <v>302</v>
      </c>
      <c r="H247" s="36">
        <v>0</v>
      </c>
      <c r="I247" s="36">
        <v>0</v>
      </c>
    </row>
    <row r="248" spans="1:9" ht="62.25">
      <c r="A248" s="22" t="s">
        <v>146</v>
      </c>
      <c r="B248" s="23" t="s">
        <v>88</v>
      </c>
      <c r="C248" s="6" t="s">
        <v>121</v>
      </c>
      <c r="D248" s="6" t="s">
        <v>102</v>
      </c>
      <c r="E248" s="6" t="s">
        <v>230</v>
      </c>
      <c r="F248" s="6" t="s">
        <v>11</v>
      </c>
      <c r="G248" s="41">
        <v>91.2</v>
      </c>
      <c r="H248" s="42">
        <v>0</v>
      </c>
      <c r="I248" s="42">
        <v>0</v>
      </c>
    </row>
    <row r="249" spans="1:9" ht="15">
      <c r="A249" s="12" t="s">
        <v>117</v>
      </c>
      <c r="B249" s="23" t="s">
        <v>88</v>
      </c>
      <c r="C249" s="6" t="s">
        <v>118</v>
      </c>
      <c r="D249" s="6" t="s">
        <v>103</v>
      </c>
      <c r="E249" s="6"/>
      <c r="F249" s="6"/>
      <c r="G249" s="7">
        <f>SUM(G250+G255)</f>
        <v>345.7</v>
      </c>
      <c r="H249" s="7">
        <f>SUM(H250+H255)</f>
        <v>351</v>
      </c>
      <c r="I249" s="7">
        <f>SUM(I250+I255)</f>
        <v>365</v>
      </c>
    </row>
    <row r="250" spans="1:9" ht="15">
      <c r="A250" s="12" t="s">
        <v>74</v>
      </c>
      <c r="B250" s="23" t="s">
        <v>88</v>
      </c>
      <c r="C250" s="6" t="s">
        <v>118</v>
      </c>
      <c r="D250" s="6" t="s">
        <v>102</v>
      </c>
      <c r="E250" s="6"/>
      <c r="F250" s="6"/>
      <c r="G250" s="7">
        <f>SUM(G251+0)</f>
        <v>345.7</v>
      </c>
      <c r="H250" s="7">
        <f aca="true" t="shared" si="21" ref="H250:I253">SUM(H251+0)</f>
        <v>351</v>
      </c>
      <c r="I250" s="7">
        <f t="shared" si="21"/>
        <v>365</v>
      </c>
    </row>
    <row r="251" spans="1:9" ht="30.75">
      <c r="A251" s="12" t="s">
        <v>47</v>
      </c>
      <c r="B251" s="23" t="s">
        <v>88</v>
      </c>
      <c r="C251" s="6" t="s">
        <v>118</v>
      </c>
      <c r="D251" s="6" t="s">
        <v>102</v>
      </c>
      <c r="E251" s="6" t="s">
        <v>46</v>
      </c>
      <c r="F251" s="6"/>
      <c r="G251" s="7">
        <f>SUM(G252+0)</f>
        <v>345.7</v>
      </c>
      <c r="H251" s="7">
        <f t="shared" si="21"/>
        <v>351</v>
      </c>
      <c r="I251" s="7">
        <f t="shared" si="21"/>
        <v>365</v>
      </c>
    </row>
    <row r="252" spans="1:9" ht="15">
      <c r="A252" s="12" t="s">
        <v>125</v>
      </c>
      <c r="B252" s="23" t="s">
        <v>88</v>
      </c>
      <c r="C252" s="6" t="s">
        <v>118</v>
      </c>
      <c r="D252" s="6" t="s">
        <v>102</v>
      </c>
      <c r="E252" s="6" t="s">
        <v>48</v>
      </c>
      <c r="F252" s="6"/>
      <c r="G252" s="7">
        <f>SUM(G253+0)</f>
        <v>345.7</v>
      </c>
      <c r="H252" s="7">
        <f t="shared" si="21"/>
        <v>351</v>
      </c>
      <c r="I252" s="7">
        <f t="shared" si="21"/>
        <v>365</v>
      </c>
    </row>
    <row r="253" spans="1:9" ht="48.75" customHeight="1">
      <c r="A253" s="22" t="s">
        <v>124</v>
      </c>
      <c r="B253" s="23" t="s">
        <v>88</v>
      </c>
      <c r="C253" s="6" t="s">
        <v>118</v>
      </c>
      <c r="D253" s="6" t="s">
        <v>102</v>
      </c>
      <c r="E253" s="6" t="s">
        <v>16</v>
      </c>
      <c r="F253" s="27"/>
      <c r="G253" s="7">
        <f>SUM(G254+0)</f>
        <v>345.7</v>
      </c>
      <c r="H253" s="7">
        <f t="shared" si="21"/>
        <v>351</v>
      </c>
      <c r="I253" s="7">
        <f t="shared" si="21"/>
        <v>365</v>
      </c>
    </row>
    <row r="254" spans="1:9" ht="46.5">
      <c r="A254" s="22" t="s">
        <v>15</v>
      </c>
      <c r="B254" s="23" t="s">
        <v>88</v>
      </c>
      <c r="C254" s="6" t="s">
        <v>118</v>
      </c>
      <c r="D254" s="6" t="s">
        <v>102</v>
      </c>
      <c r="E254" s="6" t="s">
        <v>16</v>
      </c>
      <c r="F254" s="27">
        <v>321</v>
      </c>
      <c r="G254" s="7">
        <v>345.7</v>
      </c>
      <c r="H254" s="36">
        <v>351</v>
      </c>
      <c r="I254" s="36">
        <v>365</v>
      </c>
    </row>
    <row r="255" spans="1:9" ht="15">
      <c r="A255" s="22" t="s">
        <v>206</v>
      </c>
      <c r="B255" s="23" t="s">
        <v>88</v>
      </c>
      <c r="C255" s="6" t="s">
        <v>118</v>
      </c>
      <c r="D255" s="6" t="s">
        <v>119</v>
      </c>
      <c r="E255" s="6"/>
      <c r="F255" s="6"/>
      <c r="G255" s="7">
        <f>SUM(0+G256)</f>
        <v>0</v>
      </c>
      <c r="H255" s="7">
        <f aca="true" t="shared" si="22" ref="H255:I257">SUM(0+H256)</f>
        <v>0</v>
      </c>
      <c r="I255" s="7">
        <f t="shared" si="22"/>
        <v>0</v>
      </c>
    </row>
    <row r="256" spans="1:9" ht="108.75">
      <c r="A256" s="29" t="s">
        <v>217</v>
      </c>
      <c r="B256" s="23" t="s">
        <v>88</v>
      </c>
      <c r="C256" s="6" t="s">
        <v>118</v>
      </c>
      <c r="D256" s="6" t="s">
        <v>119</v>
      </c>
      <c r="E256" s="4" t="s">
        <v>73</v>
      </c>
      <c r="F256" s="28"/>
      <c r="G256" s="7">
        <f>SUM(0+G257)</f>
        <v>0</v>
      </c>
      <c r="H256" s="7">
        <f t="shared" si="22"/>
        <v>0</v>
      </c>
      <c r="I256" s="7">
        <f t="shared" si="22"/>
        <v>0</v>
      </c>
    </row>
    <row r="257" spans="1:9" ht="21.75" customHeight="1">
      <c r="A257" s="22" t="s">
        <v>207</v>
      </c>
      <c r="B257" s="23" t="s">
        <v>88</v>
      </c>
      <c r="C257" s="6" t="s">
        <v>118</v>
      </c>
      <c r="D257" s="6" t="s">
        <v>119</v>
      </c>
      <c r="E257" s="6" t="s">
        <v>208</v>
      </c>
      <c r="F257" s="27"/>
      <c r="G257" s="26">
        <f>SUM(0+G258)</f>
        <v>0</v>
      </c>
      <c r="H257" s="26">
        <f t="shared" si="22"/>
        <v>0</v>
      </c>
      <c r="I257" s="26">
        <f t="shared" si="22"/>
        <v>0</v>
      </c>
    </row>
    <row r="258" spans="1:9" ht="46.5">
      <c r="A258" s="22" t="s">
        <v>209</v>
      </c>
      <c r="B258" s="23" t="s">
        <v>88</v>
      </c>
      <c r="C258" s="6" t="s">
        <v>118</v>
      </c>
      <c r="D258" s="6" t="s">
        <v>119</v>
      </c>
      <c r="E258" s="6" t="s">
        <v>210</v>
      </c>
      <c r="F258" s="27"/>
      <c r="G258" s="26">
        <f>SUM(G259+G261+G263)</f>
        <v>0</v>
      </c>
      <c r="H258" s="26">
        <f>SUM(H259+H261+H263)</f>
        <v>0</v>
      </c>
      <c r="I258" s="26">
        <f>SUM(I259+I261+I263)</f>
        <v>0</v>
      </c>
    </row>
    <row r="259" spans="1:9" ht="33.75" customHeight="1">
      <c r="A259" s="32" t="s">
        <v>216</v>
      </c>
      <c r="B259" s="23" t="s">
        <v>88</v>
      </c>
      <c r="C259" s="6" t="s">
        <v>118</v>
      </c>
      <c r="D259" s="6" t="s">
        <v>119</v>
      </c>
      <c r="E259" s="6" t="s">
        <v>232</v>
      </c>
      <c r="F259" s="27"/>
      <c r="G259" s="26">
        <f>SUM(G260+0)</f>
        <v>0</v>
      </c>
      <c r="H259" s="26">
        <f>SUM(H260+0)</f>
        <v>0</v>
      </c>
      <c r="I259" s="26">
        <f>SUM(I260+0)</f>
        <v>0</v>
      </c>
    </row>
    <row r="260" spans="1:9" ht="30.75">
      <c r="A260" s="22" t="s">
        <v>211</v>
      </c>
      <c r="B260" s="23" t="s">
        <v>88</v>
      </c>
      <c r="C260" s="6" t="s">
        <v>118</v>
      </c>
      <c r="D260" s="6" t="s">
        <v>119</v>
      </c>
      <c r="E260" s="6" t="s">
        <v>232</v>
      </c>
      <c r="F260" s="27">
        <v>322</v>
      </c>
      <c r="G260" s="26">
        <v>0</v>
      </c>
      <c r="H260" s="36">
        <v>0</v>
      </c>
      <c r="I260" s="36">
        <v>0</v>
      </c>
    </row>
    <row r="261" spans="1:9" ht="30.75">
      <c r="A261" s="22" t="s">
        <v>234</v>
      </c>
      <c r="B261" s="23" t="s">
        <v>88</v>
      </c>
      <c r="C261" s="6" t="s">
        <v>118</v>
      </c>
      <c r="D261" s="6" t="s">
        <v>119</v>
      </c>
      <c r="E261" s="6" t="s">
        <v>232</v>
      </c>
      <c r="F261" s="27"/>
      <c r="G261" s="26">
        <f>SUM(G262+0)</f>
        <v>0</v>
      </c>
      <c r="H261" s="26">
        <f>SUM(H262+0)</f>
        <v>0</v>
      </c>
      <c r="I261" s="26">
        <f>SUM(I262+0)</f>
        <v>0</v>
      </c>
    </row>
    <row r="262" spans="1:9" ht="30.75">
      <c r="A262" s="22" t="s">
        <v>211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>
        <v>322</v>
      </c>
      <c r="G262" s="26">
        <v>0</v>
      </c>
      <c r="H262" s="26">
        <v>0</v>
      </c>
      <c r="I262" s="26">
        <v>0</v>
      </c>
    </row>
    <row r="263" spans="1:9" ht="30.75">
      <c r="A263" s="22" t="s">
        <v>234</v>
      </c>
      <c r="B263" s="23" t="s">
        <v>88</v>
      </c>
      <c r="C263" s="6" t="s">
        <v>118</v>
      </c>
      <c r="D263" s="6" t="s">
        <v>119</v>
      </c>
      <c r="E263" s="6" t="s">
        <v>232</v>
      </c>
      <c r="F263" s="27"/>
      <c r="G263" s="26">
        <f>SUM(G264+0)</f>
        <v>0</v>
      </c>
      <c r="H263" s="26">
        <f>SUM(H264+0)</f>
        <v>0</v>
      </c>
      <c r="I263" s="26">
        <f>SUM(I264+0)</f>
        <v>0</v>
      </c>
    </row>
    <row r="264" spans="1:9" ht="30.75">
      <c r="A264" s="22" t="s">
        <v>211</v>
      </c>
      <c r="B264" s="23" t="s">
        <v>88</v>
      </c>
      <c r="C264" s="6" t="s">
        <v>118</v>
      </c>
      <c r="D264" s="6" t="s">
        <v>119</v>
      </c>
      <c r="E264" s="6" t="s">
        <v>232</v>
      </c>
      <c r="F264" s="27">
        <v>322</v>
      </c>
      <c r="G264" s="26">
        <v>0</v>
      </c>
      <c r="H264" s="26">
        <v>0</v>
      </c>
      <c r="I264" s="26">
        <v>0</v>
      </c>
    </row>
    <row r="265" spans="1:9" ht="15">
      <c r="A265" s="12" t="s">
        <v>90</v>
      </c>
      <c r="B265" s="23" t="s">
        <v>88</v>
      </c>
      <c r="C265" s="6" t="s">
        <v>85</v>
      </c>
      <c r="D265" s="6" t="s">
        <v>103</v>
      </c>
      <c r="E265" s="6"/>
      <c r="F265" s="6"/>
      <c r="G265" s="7">
        <f>SUM(G266+0)</f>
        <v>129.5</v>
      </c>
      <c r="H265" s="7">
        <f aca="true" t="shared" si="23" ref="H265:I267">SUM(H266+0)</f>
        <v>60</v>
      </c>
      <c r="I265" s="7">
        <f t="shared" si="23"/>
        <v>60</v>
      </c>
    </row>
    <row r="266" spans="1:9" ht="15">
      <c r="A266" s="12" t="s">
        <v>91</v>
      </c>
      <c r="B266" s="23" t="s">
        <v>88</v>
      </c>
      <c r="C266" s="6" t="s">
        <v>85</v>
      </c>
      <c r="D266" s="6" t="s">
        <v>102</v>
      </c>
      <c r="E266" s="6"/>
      <c r="F266" s="6"/>
      <c r="G266" s="7">
        <f>SUM(G267+0)</f>
        <v>129.5</v>
      </c>
      <c r="H266" s="7">
        <f t="shared" si="23"/>
        <v>60</v>
      </c>
      <c r="I266" s="7">
        <f t="shared" si="23"/>
        <v>60</v>
      </c>
    </row>
    <row r="267" spans="1:9" ht="108.75">
      <c r="A267" s="29" t="s">
        <v>154</v>
      </c>
      <c r="B267" s="23" t="s">
        <v>88</v>
      </c>
      <c r="C267" s="6" t="s">
        <v>85</v>
      </c>
      <c r="D267" s="6" t="s">
        <v>102</v>
      </c>
      <c r="E267" s="6" t="s">
        <v>155</v>
      </c>
      <c r="F267" s="6"/>
      <c r="G267" s="7">
        <f>SUM(G268+0)</f>
        <v>129.5</v>
      </c>
      <c r="H267" s="7">
        <f t="shared" si="23"/>
        <v>60</v>
      </c>
      <c r="I267" s="7">
        <f t="shared" si="23"/>
        <v>60</v>
      </c>
    </row>
    <row r="268" spans="1:9" ht="78">
      <c r="A268" s="12" t="s">
        <v>201</v>
      </c>
      <c r="B268" s="23" t="s">
        <v>88</v>
      </c>
      <c r="C268" s="6" t="s">
        <v>85</v>
      </c>
      <c r="D268" s="6" t="s">
        <v>102</v>
      </c>
      <c r="E268" s="6" t="s">
        <v>202</v>
      </c>
      <c r="F268" s="6"/>
      <c r="G268" s="7">
        <f>SUM(G270+0)</f>
        <v>129.5</v>
      </c>
      <c r="H268" s="7">
        <f>SUM(H270+0)</f>
        <v>60</v>
      </c>
      <c r="I268" s="7">
        <f>SUM(I270+0)</f>
        <v>60</v>
      </c>
    </row>
    <row r="269" spans="1:9" ht="30.75">
      <c r="A269" s="12" t="s">
        <v>203</v>
      </c>
      <c r="B269" s="23" t="s">
        <v>88</v>
      </c>
      <c r="C269" s="6" t="s">
        <v>85</v>
      </c>
      <c r="D269" s="6" t="s">
        <v>102</v>
      </c>
      <c r="E269" s="6" t="s">
        <v>204</v>
      </c>
      <c r="F269" s="6"/>
      <c r="G269" s="7">
        <f aca="true" t="shared" si="24" ref="G269:I270">SUM(G270+0)</f>
        <v>129.5</v>
      </c>
      <c r="H269" s="7">
        <f t="shared" si="24"/>
        <v>60</v>
      </c>
      <c r="I269" s="7">
        <f t="shared" si="24"/>
        <v>60</v>
      </c>
    </row>
    <row r="270" spans="1:9" ht="30.75">
      <c r="A270" s="22" t="s">
        <v>126</v>
      </c>
      <c r="B270" s="23" t="s">
        <v>88</v>
      </c>
      <c r="C270" s="6" t="s">
        <v>85</v>
      </c>
      <c r="D270" s="6" t="s">
        <v>102</v>
      </c>
      <c r="E270" s="6" t="s">
        <v>205</v>
      </c>
      <c r="F270" s="27"/>
      <c r="G270" s="7">
        <f t="shared" si="24"/>
        <v>129.5</v>
      </c>
      <c r="H270" s="7">
        <f t="shared" si="24"/>
        <v>60</v>
      </c>
      <c r="I270" s="7">
        <f t="shared" si="24"/>
        <v>60</v>
      </c>
    </row>
    <row r="271" spans="1:9" ht="15">
      <c r="A271" s="22" t="s">
        <v>231</v>
      </c>
      <c r="B271" s="23" t="s">
        <v>88</v>
      </c>
      <c r="C271" s="6" t="s">
        <v>85</v>
      </c>
      <c r="D271" s="6" t="s">
        <v>102</v>
      </c>
      <c r="E271" s="6" t="s">
        <v>205</v>
      </c>
      <c r="F271" s="27">
        <v>244</v>
      </c>
      <c r="G271" s="7">
        <v>129.5</v>
      </c>
      <c r="H271" s="36">
        <v>60</v>
      </c>
      <c r="I271" s="36">
        <v>60</v>
      </c>
    </row>
  </sheetData>
  <sheetProtection/>
  <autoFilter ref="A14:G14"/>
  <mergeCells count="11">
    <mergeCell ref="B12:B13"/>
    <mergeCell ref="C12:C13"/>
    <mergeCell ref="D12:D13"/>
    <mergeCell ref="E12:E13"/>
    <mergeCell ref="F12:F13"/>
    <mergeCell ref="B1:G4"/>
    <mergeCell ref="A8:G8"/>
    <mergeCell ref="A9:G9"/>
    <mergeCell ref="A10:G10"/>
    <mergeCell ref="G12:I12"/>
    <mergeCell ref="A12:A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2019-12-02T12:57:06Z</cp:lastPrinted>
  <dcterms:created xsi:type="dcterms:W3CDTF">2015-10-13T11:43:09Z</dcterms:created>
  <dcterms:modified xsi:type="dcterms:W3CDTF">2019-12-12T06:05:23Z</dcterms:modified>
  <cp:category/>
  <cp:version/>
  <cp:contentType/>
  <cp:contentStatus/>
</cp:coreProperties>
</file>